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14520" windowHeight="12705" tabRatio="922" activeTab="8"/>
  </bookViews>
  <sheets>
    <sheet name="1.구청 공무원(총무과)" sheetId="29" r:id="rId1"/>
    <sheet name="2.동 행정복지센터 공무원(총무과)" sheetId="26" r:id="rId2"/>
    <sheet name="3.소방공무원(서부소방서)" sheetId="9" r:id="rId3"/>
    <sheet name="4.퇴직사유별 공무원(총무과)" sheetId="5" r:id="rId4"/>
    <sheet name="5.경찰공무원(대구지방경찰청)" sheetId="10" r:id="rId5"/>
    <sheet name="6.관내 관공서 및 주요기관(기획예산실)" sheetId="27" r:id="rId6"/>
    <sheet name="7.민원서류처리(종합민원과)" sheetId="6" r:id="rId7"/>
    <sheet name="8.화재발생(서부소방서)" sheetId="16" r:id="rId8"/>
    <sheet name="9.발화요인별 화재발생(서부소방서)" sheetId="17" r:id="rId9"/>
    <sheet name="10.장소별 화재발생(서부소방서)" sheetId="18" r:id="rId10"/>
    <sheet name="11.소방장비(서부소방서)" sheetId="30" r:id="rId11"/>
    <sheet name="12.119 구급활동실적(서부소방서)" sheetId="20" r:id="rId12"/>
    <sheet name="13.119 구조활동 실적(서부소방서)" sheetId="21" r:id="rId13"/>
    <sheet name="14.재난사고 발생 및 피해현황(건설안전과)" sheetId="4" r:id="rId14"/>
    <sheet name="15.풍수해 발생(건설안전과)" sheetId="22" r:id="rId15"/>
    <sheet name="16.소방대상물 현황(서부소방서)" sheetId="23" r:id="rId16"/>
    <sheet name="17.위험물제조소 설치현황(서부소방서)" sheetId="24" r:id="rId17"/>
    <sheet name="18.자동차단속 및 처리(대구지방경찰청)" sheetId="25" r:id="rId18"/>
    <sheet name="Sheet1" sheetId="31" r:id="rId19"/>
  </sheets>
  <definedNames>
    <definedName name="_xlnm.Database" localSheetId="0">#REF!</definedName>
    <definedName name="_xlnm.Database" localSheetId="10">#REF!</definedName>
    <definedName name="_xlnm.Database" localSheetId="1">#REF!</definedName>
    <definedName name="_xlnm.Database" localSheetId="3">#REF!</definedName>
    <definedName name="_xlnm.Database" localSheetId="5">#REF!</definedName>
    <definedName name="_xlnm.Database" localSheetId="6">#REF!</definedName>
    <definedName name="_xlnm.Database">#REF!</definedName>
    <definedName name="_xlnm.Print_Area" localSheetId="11">'12.119 구급활동실적(서부소방서)'!$A$1:$O$14</definedName>
    <definedName name="_xlnm.Print_Area" localSheetId="12">'13.119 구조활동 실적(서부소방서)'!$A$1:$Q$17</definedName>
    <definedName name="_xlnm.Print_Area" localSheetId="17">'18.자동차단속 및 처리(대구지방경찰청)'!$A$1:$M$24</definedName>
    <definedName name="_xlnm.Print_Area" localSheetId="1">'2.동 행정복지센터 공무원(총무과)'!#REF!</definedName>
    <definedName name="_xlnm.Print_Area" localSheetId="5">'6.관내 관공서 및 주요기관(기획예산실)'!$A$1:$AL$21</definedName>
    <definedName name="_xlnm.Print_Area" localSheetId="6">'7.민원서류처리(종합민원과)'!$A$1:$I$34</definedName>
    <definedName name="_xlnm.Print_Area" localSheetId="7">'8.화재발생(서부소방서)'!$A$1:$U$14</definedName>
    <definedName name="_xlnm.Print_Area" localSheetId="8">'9.발화요인별 화재발생(서부소방서)'!$A$1:$M$17</definedName>
    <definedName name="_xlnm.Print_Titles" localSheetId="0">'1.구청 공무원(총무과)'!$A$1:$A$65516,'1.구청 공무원(총무과)'!#REF!</definedName>
    <definedName name="_xlnm.Print_Titles" localSheetId="1">'2.동 행정복지센터 공무원(총무과)'!#REF!,'2.동 행정복지센터 공무원(총무과)'!#REF!</definedName>
    <definedName name="_xlnm.Print_Titles" localSheetId="5">'6.관내 관공서 및 주요기관(기획예산실)'!#REF!</definedName>
    <definedName name="급여데이타" localSheetId="0">#REF!</definedName>
    <definedName name="급여데이타" localSheetId="10">#REF!</definedName>
    <definedName name="급여데이타" localSheetId="1">#REF!</definedName>
    <definedName name="급여데이타" localSheetId="3">#REF!</definedName>
    <definedName name="급여데이타" localSheetId="5">#REF!</definedName>
    <definedName name="급여데이타">#REF!</definedName>
    <definedName name="달성학교명" localSheetId="0">#REF!</definedName>
    <definedName name="달성학교명" localSheetId="10">#REF!</definedName>
    <definedName name="달성학교명" localSheetId="1">#REF!</definedName>
    <definedName name="달성학교명" localSheetId="3">#REF!</definedName>
    <definedName name="달성학교명" localSheetId="5">#REF!</definedName>
    <definedName name="달성학교명">#REF!</definedName>
  </definedNames>
  <calcPr calcId="145621"/>
</workbook>
</file>

<file path=xl/calcChain.xml><?xml version="1.0" encoding="utf-8"?>
<calcChain xmlns="http://schemas.openxmlformats.org/spreadsheetml/2006/main">
  <c r="E11" i="29" l="1"/>
  <c r="B11" i="29" s="1"/>
  <c r="I11" i="24" l="1"/>
  <c r="D11" i="24"/>
  <c r="B11" i="24" s="1"/>
  <c r="B10" i="23"/>
  <c r="I11" i="21"/>
  <c r="C11" i="21"/>
  <c r="D12" i="20"/>
  <c r="AF12" i="30"/>
  <c r="AA12" i="30"/>
  <c r="Q12" i="30"/>
  <c r="J12" i="30"/>
  <c r="C12" i="30"/>
  <c r="B12" i="30" s="1"/>
  <c r="B11" i="18"/>
  <c r="B11" i="17"/>
  <c r="Q12" i="16"/>
  <c r="N12" i="16"/>
  <c r="K12" i="16"/>
  <c r="K7" i="16"/>
  <c r="B12" i="27"/>
  <c r="B11" i="10"/>
  <c r="C11" i="9"/>
  <c r="B11" i="9"/>
  <c r="B6" i="25" l="1"/>
  <c r="I6" i="24"/>
  <c r="D6" i="24"/>
  <c r="B6" i="24" s="1"/>
  <c r="E7" i="22"/>
  <c r="E6" i="22"/>
  <c r="C11" i="4"/>
  <c r="B11" i="4"/>
  <c r="Q6" i="21"/>
  <c r="F6" i="21"/>
  <c r="D7" i="20"/>
  <c r="O7" i="20" s="1"/>
  <c r="AF7" i="30"/>
  <c r="AA7" i="30"/>
  <c r="Q7" i="30"/>
  <c r="J7" i="30"/>
  <c r="C7" i="30"/>
  <c r="B7" i="18"/>
  <c r="B6" i="18"/>
  <c r="B8" i="27"/>
  <c r="B7" i="27"/>
  <c r="B7" i="10"/>
  <c r="B6" i="10"/>
  <c r="C7" i="9"/>
  <c r="B7" i="9" s="1"/>
  <c r="C6" i="9"/>
  <c r="E9" i="29"/>
  <c r="E8" i="29"/>
  <c r="B8" i="29" s="1"/>
  <c r="E7" i="29"/>
  <c r="B7" i="29" s="1"/>
  <c r="E6" i="29"/>
  <c r="B6" i="29"/>
</calcChain>
</file>

<file path=xl/comments1.xml><?xml version="1.0" encoding="utf-8"?>
<comments xmlns="http://schemas.openxmlformats.org/spreadsheetml/2006/main">
  <authors>
    <author>Owner</author>
    <author>User</author>
    <author>user</author>
  </authors>
  <commentList>
    <comment ref="O5" authorId="0">
      <text>
        <r>
          <rPr>
            <b/>
            <sz val="9"/>
            <color indexed="81"/>
            <rFont val="돋움"/>
            <family val="3"/>
            <charset val="129"/>
          </rPr>
          <t>치안센터포함</t>
        </r>
      </text>
    </comment>
    <comment ref="G9" authorId="1">
      <text>
        <r>
          <rPr>
            <b/>
            <sz val="9"/>
            <color indexed="81"/>
            <rFont val="돋움"/>
            <family val="3"/>
            <charset val="129"/>
          </rPr>
          <t>보건소</t>
        </r>
      </text>
    </comment>
    <comment ref="L9" authorId="1">
      <text>
        <r>
          <rPr>
            <b/>
            <sz val="9"/>
            <color indexed="81"/>
            <rFont val="돋움"/>
            <family val="3"/>
            <charset val="129"/>
          </rPr>
          <t>문화회관</t>
        </r>
      </text>
    </comment>
    <comment ref="N9" authorId="2">
      <text>
        <r>
          <rPr>
            <b/>
            <sz val="9"/>
            <color indexed="81"/>
            <rFont val="굴림"/>
            <family val="3"/>
            <charset val="129"/>
          </rPr>
          <t>서부경찰서</t>
        </r>
      </text>
    </comment>
    <comment ref="O9" authorId="2">
      <text>
        <r>
          <rPr>
            <b/>
            <sz val="9"/>
            <color indexed="81"/>
            <rFont val="굴림"/>
            <family val="3"/>
            <charset val="129"/>
          </rPr>
          <t>지구대4, 파출소1, 치안센터7</t>
        </r>
      </text>
    </comment>
    <comment ref="Q9" authorId="2">
      <text>
        <r>
          <rPr>
            <b/>
            <sz val="9"/>
            <color indexed="81"/>
            <rFont val="굴림"/>
            <family val="3"/>
            <charset val="129"/>
          </rPr>
          <t>서부소방서</t>
        </r>
      </text>
    </comment>
    <comment ref="AB9" authorId="0">
      <text>
        <r>
          <rPr>
            <b/>
            <sz val="9"/>
            <color indexed="81"/>
            <rFont val="돋움"/>
            <family val="3"/>
            <charset val="129"/>
          </rPr>
          <t>대구광역시선거관리위원회,
서구선거관리위원회</t>
        </r>
      </text>
    </comment>
    <comment ref="G10" authorId="1">
      <text>
        <r>
          <rPr>
            <b/>
            <sz val="9"/>
            <color indexed="81"/>
            <rFont val="돋움"/>
            <family val="3"/>
            <charset val="129"/>
          </rPr>
          <t>보건소</t>
        </r>
      </text>
    </comment>
    <comment ref="L10" authorId="1">
      <text>
        <r>
          <rPr>
            <b/>
            <sz val="9"/>
            <color indexed="81"/>
            <rFont val="돋움"/>
            <family val="3"/>
            <charset val="129"/>
          </rPr>
          <t>문화회관</t>
        </r>
      </text>
    </comment>
    <comment ref="N10" authorId="2">
      <text>
        <r>
          <rPr>
            <b/>
            <sz val="9"/>
            <color indexed="81"/>
            <rFont val="굴림"/>
            <family val="3"/>
            <charset val="129"/>
          </rPr>
          <t>서부경찰서</t>
        </r>
      </text>
    </comment>
    <comment ref="O10" authorId="2">
      <text>
        <r>
          <rPr>
            <b/>
            <sz val="9"/>
            <color indexed="81"/>
            <rFont val="굴림"/>
            <family val="3"/>
            <charset val="129"/>
          </rPr>
          <t>지구대4, 파출소1, 치안센터7</t>
        </r>
      </text>
    </comment>
    <comment ref="Q10" authorId="2">
      <text>
        <r>
          <rPr>
            <b/>
            <sz val="9"/>
            <color indexed="81"/>
            <rFont val="굴림"/>
            <family val="3"/>
            <charset val="129"/>
          </rPr>
          <t>서부소방서</t>
        </r>
      </text>
    </comment>
    <comment ref="AB10" authorId="0">
      <text>
        <r>
          <rPr>
            <b/>
            <sz val="9"/>
            <color indexed="81"/>
            <rFont val="돋움"/>
            <family val="3"/>
            <charset val="129"/>
          </rPr>
          <t>대구광역시선거관리위원회,
서구선거관리위원회</t>
        </r>
      </text>
    </comment>
    <comment ref="G12" authorId="1">
      <text>
        <r>
          <rPr>
            <b/>
            <sz val="9"/>
            <color indexed="81"/>
            <rFont val="돋움"/>
            <family val="3"/>
            <charset val="129"/>
          </rPr>
          <t>보건소</t>
        </r>
      </text>
    </comment>
    <comment ref="L12" authorId="1">
      <text>
        <r>
          <rPr>
            <b/>
            <sz val="9"/>
            <color indexed="81"/>
            <rFont val="돋움"/>
            <family val="3"/>
            <charset val="129"/>
          </rPr>
          <t>문화회관</t>
        </r>
      </text>
    </comment>
    <comment ref="N12" authorId="2">
      <text>
        <r>
          <rPr>
            <b/>
            <sz val="9"/>
            <color indexed="81"/>
            <rFont val="굴림"/>
            <family val="3"/>
            <charset val="129"/>
          </rPr>
          <t>서부경찰서</t>
        </r>
      </text>
    </comment>
    <comment ref="O12" authorId="2">
      <text>
        <r>
          <rPr>
            <b/>
            <sz val="9"/>
            <color indexed="81"/>
            <rFont val="굴림"/>
            <family val="3"/>
            <charset val="129"/>
          </rPr>
          <t>지구대4, 파출소1, 치안센터7</t>
        </r>
      </text>
    </comment>
    <comment ref="Q12" authorId="2">
      <text>
        <r>
          <rPr>
            <b/>
            <sz val="9"/>
            <color indexed="81"/>
            <rFont val="굴림"/>
            <family val="3"/>
            <charset val="129"/>
          </rPr>
          <t>서부소방서</t>
        </r>
      </text>
    </comment>
    <comment ref="AB12" authorId="0">
      <text>
        <r>
          <rPr>
            <b/>
            <sz val="9"/>
            <color indexed="81"/>
            <rFont val="돋움"/>
            <family val="3"/>
            <charset val="129"/>
          </rPr>
          <t>대구광역시선거관리위원회,
서구선거관리위원회</t>
        </r>
      </text>
    </comment>
  </commentList>
</comments>
</file>

<file path=xl/comments2.xml><?xml version="1.0" encoding="utf-8"?>
<comments xmlns="http://schemas.openxmlformats.org/spreadsheetml/2006/main">
  <authors>
    <author xml:space="preserve"> </author>
  </authors>
  <commentList>
    <comment ref="D4" authorId="0">
      <text>
        <r>
          <rPr>
            <b/>
            <sz val="9"/>
            <color indexed="81"/>
            <rFont val="굴림체"/>
            <family val="3"/>
            <charset val="129"/>
          </rPr>
          <t xml:space="preserve"> 주요취급소를 취급소로 수정
(위험물안전관리법 용어 정의)</t>
        </r>
      </text>
    </comment>
  </commentList>
</comments>
</file>

<file path=xl/sharedStrings.xml><?xml version="1.0" encoding="utf-8"?>
<sst xmlns="http://schemas.openxmlformats.org/spreadsheetml/2006/main" count="884" uniqueCount="557">
  <si>
    <t>단위 : 건, 명, 천원</t>
    <phoneticPr fontId="3" type="noConversion"/>
  </si>
  <si>
    <t>연  별</t>
    <phoneticPr fontId="3" type="noConversion"/>
  </si>
  <si>
    <t>합    계</t>
    <phoneticPr fontId="3" type="noConversion"/>
  </si>
  <si>
    <t>승강기</t>
    <phoneticPr fontId="3" type="noConversion"/>
  </si>
  <si>
    <t>농기계</t>
    <phoneticPr fontId="3" type="noConversion"/>
  </si>
  <si>
    <t>여</t>
    <phoneticPr fontId="3" type="noConversion"/>
  </si>
  <si>
    <t>재산피해</t>
    <phoneticPr fontId="3" type="noConversion"/>
  </si>
  <si>
    <t>인 명 피 해</t>
    <phoneticPr fontId="3" type="noConversion"/>
  </si>
  <si>
    <t>이재민 발생</t>
    <phoneticPr fontId="3" type="noConversion"/>
  </si>
  <si>
    <t>남</t>
    <phoneticPr fontId="3" type="noConversion"/>
  </si>
  <si>
    <t>정년퇴직</t>
  </si>
  <si>
    <t>의원면직</t>
  </si>
  <si>
    <t>당연퇴직</t>
  </si>
  <si>
    <t>직권면직</t>
  </si>
  <si>
    <t>명예퇴직</t>
  </si>
  <si>
    <t>징계파면</t>
  </si>
  <si>
    <t>징계해임</t>
  </si>
  <si>
    <t>계</t>
    <phoneticPr fontId="3" type="noConversion"/>
  </si>
  <si>
    <t>내당4동</t>
  </si>
  <si>
    <t>비산1동</t>
  </si>
  <si>
    <t>비산4동</t>
  </si>
  <si>
    <t>비산5동</t>
  </si>
  <si>
    <t>비산6동</t>
  </si>
  <si>
    <t>비산7동</t>
  </si>
  <si>
    <t>평리1동</t>
  </si>
  <si>
    <t>평리2동</t>
  </si>
  <si>
    <t>평리3동</t>
  </si>
  <si>
    <t>평리4동</t>
  </si>
  <si>
    <t>평리5동</t>
  </si>
  <si>
    <t>평리6동</t>
  </si>
  <si>
    <t>상중이동</t>
  </si>
  <si>
    <t>원대동</t>
  </si>
  <si>
    <t>합 계</t>
    <phoneticPr fontId="3" type="noConversion"/>
  </si>
  <si>
    <t>1급</t>
    <phoneticPr fontId="3" type="noConversion"/>
  </si>
  <si>
    <t>2급</t>
  </si>
  <si>
    <t>3급</t>
  </si>
  <si>
    <t>4급</t>
  </si>
  <si>
    <t>5급</t>
  </si>
  <si>
    <t>6급</t>
  </si>
  <si>
    <t>7급</t>
  </si>
  <si>
    <t>8급</t>
  </si>
  <si>
    <t>9급</t>
  </si>
  <si>
    <t>내당1동</t>
    <phoneticPr fontId="3" type="noConversion"/>
  </si>
  <si>
    <t xml:space="preserve"> </t>
  </si>
  <si>
    <t xml:space="preserve">  </t>
  </si>
  <si>
    <t>소방정감</t>
  </si>
  <si>
    <t>5. 경찰공무원</t>
    <phoneticPr fontId="3" type="noConversion"/>
  </si>
  <si>
    <t>경찰청 소속</t>
    <phoneticPr fontId="3" type="noConversion"/>
  </si>
  <si>
    <t>지방경찰청</t>
    <phoneticPr fontId="3" type="noConversion"/>
  </si>
  <si>
    <t>경찰서</t>
    <phoneticPr fontId="3" type="noConversion"/>
  </si>
  <si>
    <t>지구대파출소</t>
    <phoneticPr fontId="3" type="noConversion"/>
  </si>
  <si>
    <t>합  계</t>
  </si>
  <si>
    <t>지    방    행    정    관    서</t>
    <phoneticPr fontId="3" type="noConversion"/>
  </si>
  <si>
    <t>보훈청</t>
  </si>
  <si>
    <t>교육청</t>
  </si>
  <si>
    <t>세무서</t>
  </si>
  <si>
    <t>전화국</t>
  </si>
  <si>
    <t>시·도</t>
  </si>
  <si>
    <t>경찰청</t>
  </si>
  <si>
    <t>경찰서</t>
  </si>
  <si>
    <t>소방서</t>
  </si>
  <si>
    <t>등기소</t>
  </si>
  <si>
    <t>직속기관</t>
  </si>
  <si>
    <t>원  예</t>
  </si>
  <si>
    <t>축  산</t>
  </si>
  <si>
    <t>수산업</t>
  </si>
  <si>
    <t>산  림</t>
  </si>
  <si>
    <t>시</t>
  </si>
  <si>
    <t>구·군</t>
  </si>
  <si>
    <t>이재민수</t>
  </si>
  <si>
    <t>구조인원</t>
  </si>
  <si>
    <t>기  타</t>
  </si>
  <si>
    <t>이재가구</t>
  </si>
  <si>
    <t>부동산</t>
  </si>
  <si>
    <t>동  산</t>
  </si>
  <si>
    <t>실                           화</t>
    <phoneticPr fontId="3" type="noConversion"/>
  </si>
  <si>
    <t>자연적요인</t>
    <phoneticPr fontId="3" type="noConversion"/>
  </si>
  <si>
    <t>방  화</t>
    <phoneticPr fontId="3" type="noConversion"/>
  </si>
  <si>
    <t>발화요인
(미상)</t>
    <phoneticPr fontId="3" type="noConversion"/>
  </si>
  <si>
    <t>전기적요인</t>
    <phoneticPr fontId="3" type="noConversion"/>
  </si>
  <si>
    <t>기계적요인</t>
    <phoneticPr fontId="3" type="noConversion"/>
  </si>
  <si>
    <t>화학적요인</t>
    <phoneticPr fontId="3" type="noConversion"/>
  </si>
  <si>
    <t>가스누출
(폭발)</t>
    <phoneticPr fontId="3" type="noConversion"/>
  </si>
  <si>
    <t>교통사고</t>
    <phoneticPr fontId="3" type="noConversion"/>
  </si>
  <si>
    <t>부주의</t>
    <phoneticPr fontId="3" type="noConversion"/>
  </si>
  <si>
    <t>기타</t>
    <phoneticPr fontId="3" type="noConversion"/>
  </si>
  <si>
    <t>방화명확</t>
    <phoneticPr fontId="3" type="noConversion"/>
  </si>
  <si>
    <t>방화의심</t>
    <phoneticPr fontId="3" type="noConversion"/>
  </si>
  <si>
    <t xml:space="preserve"> </t>
    <phoneticPr fontId="3" type="noConversion"/>
  </si>
  <si>
    <t>주     거</t>
    <phoneticPr fontId="3" type="noConversion"/>
  </si>
  <si>
    <t>비                    주                    거</t>
    <phoneticPr fontId="3" type="noConversion"/>
  </si>
  <si>
    <t>위험물
(가스제조소 등)</t>
    <phoneticPr fontId="3" type="noConversion"/>
  </si>
  <si>
    <t>운  송
(차량,
철도 등)</t>
    <phoneticPr fontId="3" type="noConversion"/>
  </si>
  <si>
    <t>임  야</t>
    <phoneticPr fontId="3" type="noConversion"/>
  </si>
  <si>
    <t>소방서별</t>
  </si>
  <si>
    <t>단독주택</t>
    <phoneticPr fontId="3" type="noConversion"/>
  </si>
  <si>
    <t>공동주택</t>
    <phoneticPr fontId="3" type="noConversion"/>
  </si>
  <si>
    <t>기타주택</t>
    <phoneticPr fontId="3" type="noConversion"/>
  </si>
  <si>
    <t>학  교</t>
    <phoneticPr fontId="3" type="noConversion"/>
  </si>
  <si>
    <t>일반업무</t>
    <phoneticPr fontId="3" type="noConversion"/>
  </si>
  <si>
    <t>판매시설</t>
    <phoneticPr fontId="3" type="noConversion"/>
  </si>
  <si>
    <t>숙박시설</t>
    <phoneticPr fontId="3" type="noConversion"/>
  </si>
  <si>
    <t>종교시설</t>
    <phoneticPr fontId="3" type="noConversion"/>
  </si>
  <si>
    <t>의료시설</t>
    <phoneticPr fontId="3" type="noConversion"/>
  </si>
  <si>
    <t>공장 및 창고</t>
    <phoneticPr fontId="3" type="noConversion"/>
  </si>
  <si>
    <t>작업장</t>
    <phoneticPr fontId="3" type="noConversion"/>
  </si>
  <si>
    <t>위락 
오락시설</t>
    <phoneticPr fontId="3" type="noConversion"/>
  </si>
  <si>
    <t>음식점</t>
    <phoneticPr fontId="3" type="noConversion"/>
  </si>
  <si>
    <t>일반
서비스시설</t>
    <phoneticPr fontId="3" type="noConversion"/>
  </si>
  <si>
    <t>지휘차</t>
  </si>
  <si>
    <t>기  타</t>
    <phoneticPr fontId="3" type="noConversion"/>
  </si>
  <si>
    <t>추락/낙상</t>
    <phoneticPr fontId="3" type="noConversion"/>
  </si>
  <si>
    <t>이 재 민</t>
    <phoneticPr fontId="3" type="noConversion"/>
  </si>
  <si>
    <t>침수면적(ha)</t>
    <phoneticPr fontId="3" type="noConversion"/>
  </si>
  <si>
    <t>피                  해                액</t>
    <phoneticPr fontId="3" type="noConversion"/>
  </si>
  <si>
    <t xml:space="preserve">(ha) </t>
  </si>
  <si>
    <t>건  물</t>
  </si>
  <si>
    <t>선  박</t>
  </si>
  <si>
    <t>농 경 지</t>
  </si>
  <si>
    <t>공공시설</t>
  </si>
  <si>
    <t>-</t>
  </si>
  <si>
    <t>아파트</t>
    <phoneticPr fontId="3" type="noConversion"/>
  </si>
  <si>
    <t>기숙사</t>
    <phoneticPr fontId="3" type="noConversion"/>
  </si>
  <si>
    <t>근    린
생활시설</t>
    <phoneticPr fontId="3" type="noConversion"/>
  </si>
  <si>
    <t>운수시설</t>
    <phoneticPr fontId="3" type="noConversion"/>
  </si>
  <si>
    <t>교육연구
시    설</t>
    <phoneticPr fontId="3" type="noConversion"/>
  </si>
  <si>
    <t>노유자시설</t>
    <phoneticPr fontId="3" type="noConversion"/>
  </si>
  <si>
    <t>수련시설</t>
    <phoneticPr fontId="3" type="noConversion"/>
  </si>
  <si>
    <t>운동시설</t>
    <phoneticPr fontId="3" type="noConversion"/>
  </si>
  <si>
    <t>업무시설</t>
    <phoneticPr fontId="3" type="noConversion"/>
  </si>
  <si>
    <t>위락시설</t>
    <phoneticPr fontId="3" type="noConversion"/>
  </si>
  <si>
    <t>항공기 및 자동차 
관련 시설</t>
    <phoneticPr fontId="3" type="noConversion"/>
  </si>
  <si>
    <t>동물 및 
식물 관련시설</t>
    <phoneticPr fontId="3" type="noConversion"/>
  </si>
  <si>
    <t>분뇨 및 
쓰레기처리 시설</t>
    <phoneticPr fontId="3" type="noConversion"/>
  </si>
  <si>
    <t>방송통신
시    설</t>
    <phoneticPr fontId="3" type="noConversion"/>
  </si>
  <si>
    <t>발전시설</t>
    <phoneticPr fontId="3" type="noConversion"/>
  </si>
  <si>
    <t>묘지 관련 
시설</t>
    <phoneticPr fontId="3" type="noConversion"/>
  </si>
  <si>
    <t>관광휴게
시    설</t>
    <phoneticPr fontId="3" type="noConversion"/>
  </si>
  <si>
    <t>지하구</t>
  </si>
  <si>
    <t>복합건축물</t>
  </si>
  <si>
    <t>총  계</t>
    <phoneticPr fontId="3" type="noConversion"/>
  </si>
  <si>
    <t xml:space="preserve">제조소 </t>
    <phoneticPr fontId="3" type="noConversion"/>
  </si>
  <si>
    <t>주 유</t>
    <phoneticPr fontId="3" type="noConversion"/>
  </si>
  <si>
    <t>판 매</t>
    <phoneticPr fontId="3" type="noConversion"/>
  </si>
  <si>
    <t>이 송</t>
    <phoneticPr fontId="3" type="noConversion"/>
  </si>
  <si>
    <t>옥 내</t>
    <phoneticPr fontId="3" type="noConversion"/>
  </si>
  <si>
    <t>옥외
탱크</t>
    <phoneticPr fontId="3" type="noConversion"/>
  </si>
  <si>
    <t>옥내
탱크</t>
    <phoneticPr fontId="3" type="noConversion"/>
  </si>
  <si>
    <t>지하
탱크</t>
    <phoneticPr fontId="3" type="noConversion"/>
  </si>
  <si>
    <t>간이
탱크</t>
    <phoneticPr fontId="3" type="noConversion"/>
  </si>
  <si>
    <t>이동
탱크</t>
    <phoneticPr fontId="3" type="noConversion"/>
  </si>
  <si>
    <t>옥 외</t>
    <phoneticPr fontId="3" type="noConversion"/>
  </si>
  <si>
    <t>암반
탱크</t>
    <phoneticPr fontId="3" type="noConversion"/>
  </si>
  <si>
    <t>건  수</t>
  </si>
  <si>
    <t>중앙선
침  범</t>
    <phoneticPr fontId="3" type="noConversion"/>
  </si>
  <si>
    <t>음주운전</t>
    <phoneticPr fontId="3" type="noConversion"/>
  </si>
  <si>
    <t>무면허</t>
  </si>
  <si>
    <t>신호위반</t>
  </si>
  <si>
    <t>승 용 차</t>
  </si>
  <si>
    <t>화 물 차</t>
  </si>
  <si>
    <t>입   건</t>
  </si>
  <si>
    <t>즉  심</t>
  </si>
  <si>
    <t>통고처분</t>
  </si>
  <si>
    <t>2 0 1 4</t>
    <phoneticPr fontId="3" type="noConversion"/>
  </si>
  <si>
    <t>방수탑차</t>
    <phoneticPr fontId="3" type="noConversion"/>
  </si>
  <si>
    <t>기타
(이동체험, 이동정비)</t>
    <phoneticPr fontId="3" type="noConversion"/>
  </si>
  <si>
    <t>2 0 1 5</t>
    <phoneticPr fontId="3" type="noConversion"/>
  </si>
  <si>
    <t>2 0 1 4</t>
  </si>
  <si>
    <t>특허 · 면허</t>
    <phoneticPr fontId="3" type="noConversion"/>
  </si>
  <si>
    <t>승인 · 지정</t>
    <phoneticPr fontId="3" type="noConversion"/>
  </si>
  <si>
    <t>시험 · 검사</t>
    <phoneticPr fontId="3" type="noConversion"/>
  </si>
  <si>
    <t>종합민원과</t>
    <phoneticPr fontId="3" type="noConversion"/>
  </si>
  <si>
    <t>도로교통사고</t>
    <phoneticPr fontId="3" type="noConversion"/>
  </si>
  <si>
    <t>지하철</t>
    <phoneticPr fontId="3" type="noConversion"/>
  </si>
  <si>
    <t>환경오염</t>
    <phoneticPr fontId="3" type="noConversion"/>
  </si>
  <si>
    <t>전기(감전)</t>
    <phoneticPr fontId="3" type="noConversion"/>
  </si>
  <si>
    <t>붕  괴</t>
    <phoneticPr fontId="3" type="noConversion"/>
  </si>
  <si>
    <t>수난(익사 등)</t>
    <phoneticPr fontId="3" type="noConversion"/>
  </si>
  <si>
    <t>인 원</t>
    <phoneticPr fontId="3" type="noConversion"/>
  </si>
  <si>
    <t>인원</t>
    <phoneticPr fontId="3" type="noConversion"/>
  </si>
  <si>
    <t>건</t>
    <phoneticPr fontId="3" type="noConversion"/>
  </si>
  <si>
    <t>인    적    피    해</t>
    <phoneticPr fontId="3" type="noConversion"/>
  </si>
  <si>
    <t>사  망</t>
    <phoneticPr fontId="3" type="noConversion"/>
  </si>
  <si>
    <t>부  상</t>
    <phoneticPr fontId="3" type="noConversion"/>
  </si>
  <si>
    <t>세대수</t>
    <phoneticPr fontId="3" type="noConversion"/>
  </si>
  <si>
    <t>별정직</t>
    <phoneticPr fontId="3" type="noConversion"/>
  </si>
  <si>
    <t>4 급</t>
    <phoneticPr fontId="3" type="noConversion"/>
  </si>
  <si>
    <t>5 급</t>
    <phoneticPr fontId="3" type="noConversion"/>
  </si>
  <si>
    <t>6 급</t>
    <phoneticPr fontId="3" type="noConversion"/>
  </si>
  <si>
    <t>7 급</t>
    <phoneticPr fontId="3" type="noConversion"/>
  </si>
  <si>
    <t>8 급</t>
    <phoneticPr fontId="3" type="noConversion"/>
  </si>
  <si>
    <t>9 급</t>
    <phoneticPr fontId="3" type="noConversion"/>
  </si>
  <si>
    <t>내당4동</t>
    <phoneticPr fontId="3" type="noConversion"/>
  </si>
  <si>
    <t>비산1동</t>
    <phoneticPr fontId="3" type="noConversion"/>
  </si>
  <si>
    <t>비산4동</t>
    <phoneticPr fontId="3" type="noConversion"/>
  </si>
  <si>
    <t>비산5동</t>
    <phoneticPr fontId="3" type="noConversion"/>
  </si>
  <si>
    <t>비산6동</t>
    <phoneticPr fontId="3" type="noConversion"/>
  </si>
  <si>
    <t>비산7동</t>
    <phoneticPr fontId="3" type="noConversion"/>
  </si>
  <si>
    <t>평리1동</t>
    <phoneticPr fontId="3" type="noConversion"/>
  </si>
  <si>
    <t>평리2동</t>
    <phoneticPr fontId="3" type="noConversion"/>
  </si>
  <si>
    <t>평리3동</t>
    <phoneticPr fontId="3" type="noConversion"/>
  </si>
  <si>
    <t>평리4동</t>
    <phoneticPr fontId="3" type="noConversion"/>
  </si>
  <si>
    <t>평리5동</t>
    <phoneticPr fontId="3" type="noConversion"/>
  </si>
  <si>
    <t>평리6동</t>
    <phoneticPr fontId="3" type="noConversion"/>
  </si>
  <si>
    <t>원대동</t>
    <phoneticPr fontId="3" type="noConversion"/>
  </si>
  <si>
    <t>3. 소방공무원</t>
    <phoneticPr fontId="3" type="noConversion"/>
  </si>
  <si>
    <t>소                 방                 직</t>
    <phoneticPr fontId="3" type="noConversion"/>
  </si>
  <si>
    <t>일반직</t>
    <phoneticPr fontId="1" type="noConversion"/>
  </si>
  <si>
    <t>전문직</t>
    <phoneticPr fontId="3" type="noConversion"/>
  </si>
  <si>
    <t>소방감</t>
    <phoneticPr fontId="3" type="noConversion"/>
  </si>
  <si>
    <t>소방준감</t>
    <phoneticPr fontId="3" type="noConversion"/>
  </si>
  <si>
    <t>소방정</t>
    <phoneticPr fontId="3" type="noConversion"/>
  </si>
  <si>
    <t>소방령</t>
    <phoneticPr fontId="3" type="noConversion"/>
  </si>
  <si>
    <t>소방경</t>
    <phoneticPr fontId="3" type="noConversion"/>
  </si>
  <si>
    <t>소방위</t>
    <phoneticPr fontId="3" type="noConversion"/>
  </si>
  <si>
    <t>소방장</t>
    <phoneticPr fontId="3" type="noConversion"/>
  </si>
  <si>
    <t>소방교</t>
    <phoneticPr fontId="3" type="noConversion"/>
  </si>
  <si>
    <t>소방사</t>
    <phoneticPr fontId="3" type="noConversion"/>
  </si>
  <si>
    <t>정무직</t>
    <phoneticPr fontId="3" type="noConversion"/>
  </si>
  <si>
    <t>별정직</t>
    <phoneticPr fontId="3" type="noConversion"/>
  </si>
  <si>
    <t>특정직</t>
    <phoneticPr fontId="3" type="noConversion"/>
  </si>
  <si>
    <t>고위
공무원</t>
    <phoneticPr fontId="3" type="noConversion"/>
  </si>
  <si>
    <t>일         반         직</t>
    <phoneticPr fontId="3" type="noConversion"/>
  </si>
  <si>
    <t>남</t>
    <phoneticPr fontId="3" type="noConversion"/>
  </si>
  <si>
    <t>여</t>
    <phoneticPr fontId="3" type="noConversion"/>
  </si>
  <si>
    <t>1 급</t>
    <phoneticPr fontId="3" type="noConversion"/>
  </si>
  <si>
    <t>2 급</t>
    <phoneticPr fontId="3" type="noConversion"/>
  </si>
  <si>
    <t>3 급</t>
    <phoneticPr fontId="3" type="noConversion"/>
  </si>
  <si>
    <t>4 급</t>
    <phoneticPr fontId="3" type="noConversion"/>
  </si>
  <si>
    <t>5 급</t>
    <phoneticPr fontId="3" type="noConversion"/>
  </si>
  <si>
    <t>6 급</t>
    <phoneticPr fontId="3" type="noConversion"/>
  </si>
  <si>
    <t>7 급</t>
    <phoneticPr fontId="3" type="noConversion"/>
  </si>
  <si>
    <t>8 급</t>
    <phoneticPr fontId="3" type="noConversion"/>
  </si>
  <si>
    <t>9 급</t>
    <phoneticPr fontId="3" type="noConversion"/>
  </si>
  <si>
    <t>연구</t>
    <phoneticPr fontId="3" type="noConversion"/>
  </si>
  <si>
    <t>지도</t>
    <phoneticPr fontId="3" type="noConversion"/>
  </si>
  <si>
    <t>남</t>
    <phoneticPr fontId="3" type="noConversion"/>
  </si>
  <si>
    <t>여</t>
    <phoneticPr fontId="3" type="noConversion"/>
  </si>
  <si>
    <t>남</t>
    <phoneticPr fontId="3" type="noConversion"/>
  </si>
  <si>
    <t>여</t>
    <phoneticPr fontId="3" type="noConversion"/>
  </si>
  <si>
    <t>남</t>
    <phoneticPr fontId="3" type="noConversion"/>
  </si>
  <si>
    <t>여</t>
    <phoneticPr fontId="3" type="noConversion"/>
  </si>
  <si>
    <t>남</t>
    <phoneticPr fontId="3" type="noConversion"/>
  </si>
  <si>
    <t>여</t>
    <phoneticPr fontId="3" type="noConversion"/>
  </si>
  <si>
    <t>조기퇴직</t>
    <phoneticPr fontId="3" type="noConversion"/>
  </si>
  <si>
    <t>보건소</t>
    <phoneticPr fontId="3" type="noConversion"/>
  </si>
  <si>
    <r>
      <t xml:space="preserve">인가 </t>
    </r>
    <r>
      <rPr>
        <b/>
        <sz val="11"/>
        <rFont val="바탕체"/>
        <family val="1"/>
        <charset val="129"/>
      </rPr>
      <t xml:space="preserve">· </t>
    </r>
    <r>
      <rPr>
        <sz val="11"/>
        <rFont val="바탕체"/>
        <family val="1"/>
        <charset val="129"/>
      </rPr>
      <t>허가</t>
    </r>
    <phoneticPr fontId="3" type="noConversion"/>
  </si>
  <si>
    <r>
      <t xml:space="preserve">기 타 </t>
    </r>
    <r>
      <rPr>
        <vertAlign val="superscript"/>
        <sz val="11"/>
        <rFont val="바탕체"/>
        <family val="1"/>
        <charset val="129"/>
      </rPr>
      <t>1)</t>
    </r>
    <phoneticPr fontId="3" type="noConversion"/>
  </si>
  <si>
    <t>2 0 1 4</t>
    <phoneticPr fontId="1" type="noConversion"/>
  </si>
  <si>
    <t>2 0 1 5</t>
    <phoneticPr fontId="1" type="noConversion"/>
  </si>
  <si>
    <r>
      <t>기 타</t>
    </r>
    <r>
      <rPr>
        <vertAlign val="superscript"/>
        <sz val="11"/>
        <rFont val="바탕체"/>
        <family val="1"/>
        <charset val="129"/>
      </rPr>
      <t>1)</t>
    </r>
    <phoneticPr fontId="3" type="noConversion"/>
  </si>
  <si>
    <t>재난
지원차</t>
    <phoneticPr fontId="3" type="noConversion"/>
  </si>
  <si>
    <t>홍보차</t>
    <phoneticPr fontId="3" type="noConversion"/>
  </si>
  <si>
    <t>점검차</t>
    <phoneticPr fontId="3" type="noConversion"/>
  </si>
  <si>
    <t>순찰차</t>
    <phoneticPr fontId="3" type="noConversion"/>
  </si>
  <si>
    <t>화재
조사차</t>
    <phoneticPr fontId="3" type="noConversion"/>
  </si>
  <si>
    <t>굴삭기</t>
    <phoneticPr fontId="3" type="noConversion"/>
  </si>
  <si>
    <t>견인차</t>
    <phoneticPr fontId="3" type="noConversion"/>
  </si>
  <si>
    <t>합계</t>
    <phoneticPr fontId="3" type="noConversion"/>
  </si>
  <si>
    <t>특          수          소          방          차</t>
    <phoneticPr fontId="3" type="noConversion"/>
  </si>
  <si>
    <t>배연차</t>
    <phoneticPr fontId="3" type="noConversion"/>
  </si>
  <si>
    <t>구조
공작차</t>
    <phoneticPr fontId="3" type="noConversion"/>
  </si>
  <si>
    <t>제독차</t>
    <phoneticPr fontId="3" type="noConversion"/>
  </si>
  <si>
    <t>화생방차</t>
    <phoneticPr fontId="3" type="noConversion"/>
  </si>
  <si>
    <t>조명차·조연자</t>
    <phoneticPr fontId="3" type="noConversion"/>
  </si>
  <si>
    <t>구조버스</t>
    <phoneticPr fontId="3" type="noConversion"/>
  </si>
  <si>
    <t>소계</t>
    <phoneticPr fontId="3" type="noConversion"/>
  </si>
  <si>
    <t>55m</t>
    <phoneticPr fontId="3" type="noConversion"/>
  </si>
  <si>
    <t>52m</t>
    <phoneticPr fontId="3" type="noConversion"/>
  </si>
  <si>
    <t>50m</t>
    <phoneticPr fontId="3" type="noConversion"/>
  </si>
  <si>
    <t>46m</t>
    <phoneticPr fontId="3" type="noConversion"/>
  </si>
  <si>
    <t>40m</t>
    <phoneticPr fontId="3" type="noConversion"/>
  </si>
  <si>
    <t>32m</t>
    <phoneticPr fontId="3" type="noConversion"/>
  </si>
  <si>
    <t>45m</t>
    <phoneticPr fontId="3" type="noConversion"/>
  </si>
  <si>
    <t>41m</t>
    <phoneticPr fontId="3" type="noConversion"/>
  </si>
  <si>
    <t>35m</t>
    <phoneticPr fontId="3" type="noConversion"/>
  </si>
  <si>
    <t>27m</t>
    <phoneticPr fontId="3" type="noConversion"/>
  </si>
  <si>
    <t>18.5m</t>
    <phoneticPr fontId="3" type="noConversion"/>
  </si>
  <si>
    <t>22m</t>
    <phoneticPr fontId="3" type="noConversion"/>
  </si>
  <si>
    <t>내폭</t>
    <phoneticPr fontId="3" type="noConversion"/>
  </si>
  <si>
    <t>고성능</t>
    <phoneticPr fontId="3" type="noConversion"/>
  </si>
  <si>
    <t>일반</t>
    <phoneticPr fontId="3" type="noConversion"/>
  </si>
  <si>
    <t>행정차</t>
    <phoneticPr fontId="3" type="noConversion"/>
  </si>
  <si>
    <t>기타</t>
    <phoneticPr fontId="3" type="noConversion"/>
  </si>
  <si>
    <t>펌프차</t>
    <phoneticPr fontId="3" type="noConversion"/>
  </si>
  <si>
    <t>물
탱크차</t>
    <phoneticPr fontId="3" type="noConversion"/>
  </si>
  <si>
    <t>구  급  차</t>
    <phoneticPr fontId="3" type="noConversion"/>
  </si>
  <si>
    <t>유조차</t>
    <phoneticPr fontId="3" type="noConversion"/>
  </si>
  <si>
    <t>행정차</t>
    <phoneticPr fontId="3" type="noConversion"/>
  </si>
  <si>
    <t>교육용차</t>
    <phoneticPr fontId="3" type="noConversion"/>
  </si>
  <si>
    <t>이륜차</t>
    <phoneticPr fontId="3" type="noConversion"/>
  </si>
  <si>
    <t>트레일러</t>
    <phoneticPr fontId="3" type="noConversion"/>
  </si>
  <si>
    <t>헬기</t>
    <phoneticPr fontId="3" type="noConversion"/>
  </si>
  <si>
    <t>소방
구조정</t>
    <phoneticPr fontId="3" type="noConversion"/>
  </si>
  <si>
    <t>소계</t>
    <phoneticPr fontId="3" type="noConversion"/>
  </si>
  <si>
    <t>대형</t>
    <phoneticPr fontId="3" type="noConversion"/>
  </si>
  <si>
    <t>중형</t>
    <phoneticPr fontId="3" type="noConversion"/>
  </si>
  <si>
    <t>소형</t>
    <phoneticPr fontId="3" type="noConversion"/>
  </si>
  <si>
    <t>승합형</t>
    <phoneticPr fontId="3" type="noConversion"/>
  </si>
  <si>
    <t>화물형</t>
    <phoneticPr fontId="3" type="noConversion"/>
  </si>
  <si>
    <t>승용차</t>
    <phoneticPr fontId="3" type="noConversion"/>
  </si>
  <si>
    <t>승합차</t>
    <phoneticPr fontId="3" type="noConversion"/>
  </si>
  <si>
    <t>화물차</t>
    <phoneticPr fontId="3" type="noConversion"/>
  </si>
  <si>
    <t>신고건수</t>
    <phoneticPr fontId="3" type="noConversion"/>
  </si>
  <si>
    <t>이송건수</t>
    <phoneticPr fontId="3" type="noConversion"/>
  </si>
  <si>
    <t>구   급   환   자    유   형   별</t>
    <phoneticPr fontId="3" type="noConversion"/>
  </si>
  <si>
    <t>질    병</t>
    <phoneticPr fontId="3" type="noConversion"/>
  </si>
  <si>
    <t>교통사고</t>
    <phoneticPr fontId="3" type="noConversion"/>
  </si>
  <si>
    <t>사고부상</t>
    <phoneticPr fontId="3" type="noConversion"/>
  </si>
  <si>
    <t>의원</t>
    <phoneticPr fontId="3" type="noConversion"/>
  </si>
  <si>
    <t>일반병원</t>
    <phoneticPr fontId="3" type="noConversion"/>
  </si>
  <si>
    <t>종합병원</t>
    <phoneticPr fontId="3" type="noConversion"/>
  </si>
  <si>
    <t>기  타</t>
    <phoneticPr fontId="3" type="noConversion"/>
  </si>
  <si>
    <t>고혈압</t>
    <phoneticPr fontId="3" type="noConversion"/>
  </si>
  <si>
    <t>당뇨</t>
    <phoneticPr fontId="3" type="noConversion"/>
  </si>
  <si>
    <t>둔상</t>
    <phoneticPr fontId="3" type="noConversion"/>
  </si>
  <si>
    <t>출동건수</t>
    <phoneticPr fontId="3" type="noConversion"/>
  </si>
  <si>
    <t>구조(처리)건수</t>
    <phoneticPr fontId="3" type="noConversion"/>
  </si>
  <si>
    <t>구조인원(명)</t>
    <phoneticPr fontId="3" type="noConversion"/>
  </si>
  <si>
    <t>사  고  종  별  구  조  인  원 (명)</t>
    <phoneticPr fontId="3" type="noConversion"/>
  </si>
  <si>
    <t>인명구조</t>
    <phoneticPr fontId="3" type="noConversion"/>
  </si>
  <si>
    <t>안전조치</t>
    <phoneticPr fontId="3" type="noConversion"/>
  </si>
  <si>
    <t>기타</t>
    <phoneticPr fontId="3" type="noConversion"/>
  </si>
  <si>
    <t>화재</t>
    <phoneticPr fontId="3" type="noConversion"/>
  </si>
  <si>
    <t>교통사고</t>
    <phoneticPr fontId="3" type="noConversion"/>
  </si>
  <si>
    <t>기계사고</t>
    <phoneticPr fontId="3" type="noConversion"/>
  </si>
  <si>
    <t>승강기</t>
    <phoneticPr fontId="3" type="noConversion"/>
  </si>
  <si>
    <t>산악사고</t>
    <phoneticPr fontId="3" type="noConversion"/>
  </si>
  <si>
    <t>갇힘</t>
    <phoneticPr fontId="3" type="noConversion"/>
  </si>
  <si>
    <t>자료:서부소방서</t>
    <phoneticPr fontId="3" type="noConversion"/>
  </si>
  <si>
    <t>연  별</t>
    <phoneticPr fontId="3" type="noConversion"/>
  </si>
  <si>
    <t>계</t>
    <phoneticPr fontId="3" type="noConversion"/>
  </si>
  <si>
    <t>근린생활
시설</t>
    <phoneticPr fontId="3" type="noConversion"/>
  </si>
  <si>
    <t>위락시설</t>
    <phoneticPr fontId="3" type="noConversion"/>
  </si>
  <si>
    <t>문화집회 및
운동시설</t>
    <phoneticPr fontId="3" type="noConversion"/>
  </si>
  <si>
    <t>판매시설 및
영업시설</t>
    <phoneticPr fontId="3" type="noConversion"/>
  </si>
  <si>
    <t>숙박시설</t>
    <phoneticPr fontId="3" type="noConversion"/>
  </si>
  <si>
    <t>노유자
시  설</t>
    <phoneticPr fontId="3" type="noConversion"/>
  </si>
  <si>
    <t>의료시설</t>
    <phoneticPr fontId="3" type="noConversion"/>
  </si>
  <si>
    <t>아파트</t>
    <phoneticPr fontId="3" type="noConversion"/>
  </si>
  <si>
    <t>기숙사</t>
    <phoneticPr fontId="3" type="noConversion"/>
  </si>
  <si>
    <t>업무시설</t>
    <phoneticPr fontId="3" type="noConversion"/>
  </si>
  <si>
    <t>통신촬영
시     설</t>
    <phoneticPr fontId="3" type="noConversion"/>
  </si>
  <si>
    <t>교육연구
시 설</t>
    <phoneticPr fontId="3" type="noConversion"/>
  </si>
  <si>
    <t>…</t>
    <phoneticPr fontId="3" type="noConversion"/>
  </si>
  <si>
    <t>공  장</t>
    <phoneticPr fontId="3" type="noConversion"/>
  </si>
  <si>
    <t>창고시설</t>
    <phoneticPr fontId="3" type="noConversion"/>
  </si>
  <si>
    <t>운수·자동차
관련시설</t>
    <phoneticPr fontId="3" type="noConversion"/>
  </si>
  <si>
    <t>관광휴게
시     설</t>
    <phoneticPr fontId="3" type="noConversion"/>
  </si>
  <si>
    <t>동 식 물
관련시설</t>
    <phoneticPr fontId="3" type="noConversion"/>
  </si>
  <si>
    <t>위생 등
관련시설</t>
    <phoneticPr fontId="3" type="noConversion"/>
  </si>
  <si>
    <t>교정시설</t>
    <phoneticPr fontId="3" type="noConversion"/>
  </si>
  <si>
    <t>위험물저장
및 처리시설</t>
    <phoneticPr fontId="3" type="noConversion"/>
  </si>
  <si>
    <t>지하상가</t>
    <phoneticPr fontId="3" type="noConversion"/>
  </si>
  <si>
    <t>지 하 구</t>
    <phoneticPr fontId="3" type="noConversion"/>
  </si>
  <si>
    <t>문 화 재</t>
    <phoneticPr fontId="3" type="noConversion"/>
  </si>
  <si>
    <t>복합건축물</t>
    <phoneticPr fontId="3" type="noConversion"/>
  </si>
  <si>
    <t>기  타</t>
    <phoneticPr fontId="3" type="noConversion"/>
  </si>
  <si>
    <t>위험물
저장 및
처리시설</t>
    <phoneticPr fontId="3" type="noConversion"/>
  </si>
  <si>
    <t>연  별</t>
    <phoneticPr fontId="1" type="noConversion"/>
  </si>
  <si>
    <t>안전띠
미착용</t>
    <phoneticPr fontId="3" type="noConversion"/>
  </si>
  <si>
    <t>차         종        별</t>
    <phoneticPr fontId="3" type="noConversion"/>
  </si>
  <si>
    <t>용       도       별</t>
    <phoneticPr fontId="3" type="noConversion"/>
  </si>
  <si>
    <t>처     리      상     항</t>
    <phoneticPr fontId="3" type="noConversion"/>
  </si>
  <si>
    <t>승 합 차</t>
    <phoneticPr fontId="3" type="noConversion"/>
  </si>
  <si>
    <t>이 륜 차</t>
    <phoneticPr fontId="3" type="noConversion"/>
  </si>
  <si>
    <t>사 업 용</t>
    <phoneticPr fontId="3" type="noConversion"/>
  </si>
  <si>
    <t>비사업용</t>
    <phoneticPr fontId="3" type="noConversion"/>
  </si>
  <si>
    <t>연  별</t>
    <phoneticPr fontId="1" type="noConversion"/>
  </si>
  <si>
    <t>협     동     조     합</t>
    <phoneticPr fontId="3" type="noConversion"/>
  </si>
  <si>
    <t>구·군</t>
    <phoneticPr fontId="3" type="noConversion"/>
  </si>
  <si>
    <t>순찰지구대·파출소</t>
    <phoneticPr fontId="3" type="noConversion"/>
  </si>
  <si>
    <t>검찰청   지  청</t>
    <phoneticPr fontId="3" type="noConversion"/>
  </si>
  <si>
    <t>농  업</t>
    <phoneticPr fontId="3" type="noConversion"/>
  </si>
  <si>
    <t>구·군</t>
    <phoneticPr fontId="3" type="noConversion"/>
  </si>
  <si>
    <t>시</t>
    <phoneticPr fontId="3" type="noConversion"/>
  </si>
  <si>
    <t>읍·면</t>
    <phoneticPr fontId="3" type="noConversion"/>
  </si>
  <si>
    <r>
      <t>우체국    관 서</t>
    </r>
    <r>
      <rPr>
        <vertAlign val="superscript"/>
        <sz val="11"/>
        <rFont val="바탕체"/>
        <family val="1"/>
        <charset val="129"/>
      </rPr>
      <t>3)</t>
    </r>
    <phoneticPr fontId="3" type="noConversion"/>
  </si>
  <si>
    <r>
      <t>기  타  중앙직속기관</t>
    </r>
    <r>
      <rPr>
        <vertAlign val="superscript"/>
        <sz val="11"/>
        <rFont val="바탕체"/>
        <family val="1"/>
        <charset val="129"/>
      </rPr>
      <t>4)</t>
    </r>
    <phoneticPr fontId="3" type="noConversion"/>
  </si>
  <si>
    <r>
      <t>방송사</t>
    </r>
    <r>
      <rPr>
        <vertAlign val="superscript"/>
        <sz val="11"/>
        <rFont val="바탕체"/>
        <family val="1"/>
        <charset val="129"/>
      </rPr>
      <t>5)</t>
    </r>
    <phoneticPr fontId="3" type="noConversion"/>
  </si>
  <si>
    <r>
      <t>신문사</t>
    </r>
    <r>
      <rPr>
        <vertAlign val="superscript"/>
        <sz val="11"/>
        <rFont val="바탕체"/>
        <family val="1"/>
        <charset val="129"/>
      </rPr>
      <t>6)</t>
    </r>
    <phoneticPr fontId="3" type="noConversion"/>
  </si>
  <si>
    <t>동읍면</t>
    <phoneticPr fontId="3" type="noConversion"/>
  </si>
  <si>
    <t>직속기관</t>
    <phoneticPr fontId="3" type="noConversion"/>
  </si>
  <si>
    <t>출   장   소</t>
    <phoneticPr fontId="3" type="noConversion"/>
  </si>
  <si>
    <t>사 업 소</t>
    <phoneticPr fontId="3" type="noConversion"/>
  </si>
  <si>
    <t>소방 본부</t>
    <phoneticPr fontId="3" type="noConversion"/>
  </si>
  <si>
    <r>
      <t>교도소</t>
    </r>
    <r>
      <rPr>
        <vertAlign val="superscript"/>
        <sz val="11"/>
        <rFont val="바탕체"/>
        <family val="1"/>
        <charset val="129"/>
      </rPr>
      <t>2)</t>
    </r>
    <phoneticPr fontId="3" type="noConversion"/>
  </si>
  <si>
    <r>
      <t>기타</t>
    </r>
    <r>
      <rPr>
        <vertAlign val="superscript"/>
        <sz val="11"/>
        <rFont val="바탕체"/>
        <family val="1"/>
        <charset val="129"/>
      </rPr>
      <t>7)</t>
    </r>
    <phoneticPr fontId="3" type="noConversion"/>
  </si>
  <si>
    <r>
      <t>시</t>
    </r>
    <r>
      <rPr>
        <vertAlign val="superscript"/>
        <sz val="11"/>
        <rFont val="바탕체"/>
        <family val="1"/>
        <charset val="129"/>
      </rPr>
      <t>1)</t>
    </r>
    <phoneticPr fontId="3" type="noConversion"/>
  </si>
  <si>
    <t xml:space="preserve"> 단위 : 명</t>
    <phoneticPr fontId="3" type="noConversion"/>
  </si>
  <si>
    <t xml:space="preserve"> 단위 : 건</t>
    <phoneticPr fontId="3" type="noConversion"/>
  </si>
  <si>
    <t xml:space="preserve"> 단위 : 건</t>
    <phoneticPr fontId="3" type="noConversion"/>
  </si>
  <si>
    <t xml:space="preserve"> 자료:기획예산실</t>
    <phoneticPr fontId="3" type="noConversion"/>
  </si>
  <si>
    <t xml:space="preserve"> 1. 구청 공무원</t>
    <phoneticPr fontId="3" type="noConversion"/>
  </si>
  <si>
    <t xml:space="preserve"> 단위 : 명</t>
    <phoneticPr fontId="3" type="noConversion"/>
  </si>
  <si>
    <t xml:space="preserve"> 자료:총무과</t>
    <phoneticPr fontId="3" type="noConversion"/>
  </si>
  <si>
    <t xml:space="preserve"> 자료:대구지방경찰청</t>
    <phoneticPr fontId="3" type="noConversion"/>
  </si>
  <si>
    <t xml:space="preserve"> 단위 : 개소</t>
    <phoneticPr fontId="1" type="noConversion"/>
  </si>
  <si>
    <t xml:space="preserve">     2) 소년원, 구치소 등 포함   </t>
    <phoneticPr fontId="3" type="noConversion"/>
  </si>
  <si>
    <t xml:space="preserve">     3) 우편집중국 북구 포함, 우편취급소 제외</t>
    <phoneticPr fontId="3" type="noConversion"/>
  </si>
  <si>
    <t xml:space="preserve">     4) 본청은 제외   </t>
    <phoneticPr fontId="3" type="noConversion"/>
  </si>
  <si>
    <t xml:space="preserve"> 자료:종합민원과</t>
    <phoneticPr fontId="1" type="noConversion"/>
  </si>
  <si>
    <t xml:space="preserve"> 주: 1) 제도개선 건의, 질의, 진정 등</t>
    <phoneticPr fontId="3" type="noConversion"/>
  </si>
  <si>
    <t xml:space="preserve"> 단위 : 건, 천원, 명</t>
    <phoneticPr fontId="1" type="noConversion"/>
  </si>
  <si>
    <t xml:space="preserve"> 자료:서부소방서</t>
    <phoneticPr fontId="3" type="noConversion"/>
  </si>
  <si>
    <t xml:space="preserve"> 주:국가화재분류체계(2007.1)변경. 쓰레기소각, 음식물조리, 빨래삼기, 전기스파크 등 오인처리를 화재에 포함</t>
    <phoneticPr fontId="3" type="noConversion"/>
  </si>
  <si>
    <t xml:space="preserve"> 단위 : 건</t>
    <phoneticPr fontId="3" type="noConversion"/>
  </si>
  <si>
    <t xml:space="preserve"> 단위 : 대</t>
    <phoneticPr fontId="1" type="noConversion"/>
  </si>
  <si>
    <t xml:space="preserve"> 자료:건설안전과</t>
    <phoneticPr fontId="3" type="noConversion"/>
  </si>
  <si>
    <t>단위 : 개소</t>
    <phoneticPr fontId="3" type="noConversion"/>
  </si>
  <si>
    <t xml:space="preserve"> 단위 : 개소</t>
    <phoneticPr fontId="3" type="noConversion"/>
  </si>
  <si>
    <t xml:space="preserve"> 단위 : 건</t>
    <phoneticPr fontId="1" type="noConversion"/>
  </si>
  <si>
    <t xml:space="preserve"> 자료:대구지방경찰청</t>
    <phoneticPr fontId="3" type="noConversion"/>
  </si>
  <si>
    <t xml:space="preserve"> 주: 1) 출동했으나, 이미 자력구조 등으로 119구조대의 활동이 불필요한 경우</t>
    <phoneticPr fontId="3" type="noConversion"/>
  </si>
  <si>
    <t>자료:서부소방서</t>
    <phoneticPr fontId="1" type="noConversion"/>
  </si>
  <si>
    <t xml:space="preserve"> 4. 퇴직사유별 공무원</t>
    <phoneticPr fontId="3" type="noConversion"/>
  </si>
  <si>
    <t>법원· 지원</t>
    <phoneticPr fontId="3" type="noConversion"/>
  </si>
  <si>
    <r>
      <t>미처리</t>
    </r>
    <r>
      <rPr>
        <vertAlign val="superscript"/>
        <sz val="11"/>
        <rFont val="바탕체"/>
        <family val="1"/>
        <charset val="129"/>
      </rPr>
      <t xml:space="preserve">1) </t>
    </r>
    <r>
      <rPr>
        <sz val="11"/>
        <rFont val="바탕체"/>
        <family val="1"/>
        <charset val="129"/>
      </rPr>
      <t xml:space="preserve"> (자체처리, 허위 등)</t>
    </r>
    <phoneticPr fontId="3" type="noConversion"/>
  </si>
  <si>
    <t>일                반                직</t>
    <phoneticPr fontId="3" type="noConversion"/>
  </si>
  <si>
    <t>119
안전센터</t>
    <phoneticPr fontId="3" type="noConversion"/>
  </si>
  <si>
    <t>국립
농산물
품질
관리원</t>
    <phoneticPr fontId="3" type="noConversion"/>
  </si>
  <si>
    <t>확인·
증명/교부</t>
    <phoneticPr fontId="3" type="noConversion"/>
  </si>
  <si>
    <t xml:space="preserve"> 단위 : 명</t>
    <phoneticPr fontId="3" type="noConversion"/>
  </si>
  <si>
    <t>고    가    차</t>
    <phoneticPr fontId="3" type="noConversion"/>
  </si>
  <si>
    <t>굴    절    차</t>
    <phoneticPr fontId="3" type="noConversion"/>
  </si>
  <si>
    <t>화    학    차</t>
    <phoneticPr fontId="3" type="noConversion"/>
  </si>
  <si>
    <t>자료:건설안전과</t>
    <phoneticPr fontId="1" type="noConversion"/>
  </si>
  <si>
    <t>창고시설</t>
    <phoneticPr fontId="3" type="noConversion"/>
  </si>
  <si>
    <t>공 장</t>
    <phoneticPr fontId="3" type="noConversion"/>
  </si>
  <si>
    <t>교 정 및 
군사시설</t>
    <phoneticPr fontId="3" type="noConversion"/>
  </si>
  <si>
    <t>장례식장</t>
    <phoneticPr fontId="3" type="noConversion"/>
  </si>
  <si>
    <t>지하가</t>
    <phoneticPr fontId="3" type="noConversion"/>
  </si>
  <si>
    <t>문화재</t>
    <phoneticPr fontId="1" type="noConversion"/>
  </si>
  <si>
    <t>일 반</t>
    <phoneticPr fontId="3" type="noConversion"/>
  </si>
  <si>
    <t>기   타
(특수차)</t>
    <phoneticPr fontId="3" type="noConversion"/>
  </si>
  <si>
    <t>문 화 및 
집회시설</t>
    <phoneticPr fontId="3" type="noConversion"/>
  </si>
  <si>
    <t>기타직</t>
    <phoneticPr fontId="3" type="noConversion"/>
  </si>
  <si>
    <r>
      <t>합 계</t>
    </r>
    <r>
      <rPr>
        <vertAlign val="superscript"/>
        <sz val="12"/>
        <rFont val="바탕체"/>
        <family val="1"/>
        <charset val="129"/>
      </rPr>
      <t>1)</t>
    </r>
    <phoneticPr fontId="3" type="noConversion"/>
  </si>
  <si>
    <t xml:space="preserve">  주: 1. 소방안전본부는 시본청공무원에 포함</t>
    <phoneticPr fontId="3" type="noConversion"/>
  </si>
  <si>
    <t xml:space="preserve">      1) 의용소방대원 제외</t>
    <phoneticPr fontId="3" type="noConversion"/>
  </si>
  <si>
    <t xml:space="preserve">     5) 라디오방송국 포함, 유선방송 제외</t>
    <phoneticPr fontId="3" type="noConversion"/>
  </si>
  <si>
    <t xml:space="preserve">     6) 종합일간신문사에 한함</t>
    <phoneticPr fontId="3" type="noConversion"/>
  </si>
  <si>
    <t xml:space="preserve">     7) 신용협동조합과 신협지소 등 포함</t>
    <phoneticPr fontId="3" type="noConversion"/>
  </si>
  <si>
    <t xml:space="preserve"> 주: 1) 직속기관중 소방서는 소방관서에만 집계 (2007년부터)</t>
    <phoneticPr fontId="3" type="noConversion"/>
  </si>
  <si>
    <t xml:space="preserve"> 단위 : 명, ha, 천원</t>
    <phoneticPr fontId="3" type="noConversion"/>
  </si>
  <si>
    <t>저          장         소</t>
    <phoneticPr fontId="3" type="noConversion"/>
  </si>
  <si>
    <t xml:space="preserve">취      급      소 </t>
    <phoneticPr fontId="3" type="noConversion"/>
  </si>
  <si>
    <t>미분무
가스
소방차</t>
    <phoneticPr fontId="3" type="noConversion"/>
  </si>
  <si>
    <t xml:space="preserve"> 자료:서부소방서</t>
    <phoneticPr fontId="1" type="noConversion"/>
  </si>
  <si>
    <t>주:재산피해액 2010년부터 천단위로 기재</t>
    <phoneticPr fontId="3" type="noConversion"/>
  </si>
  <si>
    <t>연   별</t>
    <phoneticPr fontId="3" type="noConversion"/>
  </si>
  <si>
    <t>연  별</t>
    <phoneticPr fontId="3" type="noConversion"/>
  </si>
  <si>
    <t>연   별</t>
    <phoneticPr fontId="1" type="noConversion"/>
  </si>
  <si>
    <t>연   별</t>
    <phoneticPr fontId="3" type="noConversion"/>
  </si>
  <si>
    <t>연   별</t>
    <phoneticPr fontId="3" type="noConversion"/>
  </si>
  <si>
    <t>연  별
및
동  별</t>
    <phoneticPr fontId="3" type="noConversion"/>
  </si>
  <si>
    <t>한국
농어촌
공사</t>
    <phoneticPr fontId="3" type="noConversion"/>
  </si>
  <si>
    <t>2 0 1 6</t>
    <phoneticPr fontId="3" type="noConversion"/>
  </si>
  <si>
    <t>2 0 1 6</t>
    <phoneticPr fontId="1" type="noConversion"/>
  </si>
  <si>
    <r>
      <t>내당2</t>
    </r>
    <r>
      <rPr>
        <sz val="11"/>
        <rFont val="Arial Unicode MS"/>
        <family val="3"/>
        <charset val="129"/>
      </rPr>
      <t>‧</t>
    </r>
    <r>
      <rPr>
        <sz val="11"/>
        <rFont val="바탕체"/>
        <family val="1"/>
        <charset val="129"/>
      </rPr>
      <t>3동</t>
    </r>
    <phoneticPr fontId="3" type="noConversion"/>
  </si>
  <si>
    <r>
      <t>비산2</t>
    </r>
    <r>
      <rPr>
        <sz val="11"/>
        <rFont val="Arial Unicode MS"/>
        <family val="3"/>
        <charset val="129"/>
      </rPr>
      <t>‧</t>
    </r>
    <r>
      <rPr>
        <sz val="11"/>
        <rFont val="바탕체"/>
        <family val="1"/>
        <charset val="129"/>
      </rPr>
      <t>3동</t>
    </r>
    <phoneticPr fontId="1" type="noConversion"/>
  </si>
  <si>
    <t>사    망</t>
    <phoneticPr fontId="3" type="noConversion"/>
  </si>
  <si>
    <t>기  능  직</t>
    <phoneticPr fontId="3" type="noConversion"/>
  </si>
  <si>
    <t>계  약  직</t>
    <phoneticPr fontId="3" type="noConversion"/>
  </si>
  <si>
    <t>고  용  직</t>
    <phoneticPr fontId="3" type="noConversion"/>
  </si>
  <si>
    <t>산 불</t>
    <phoneticPr fontId="3" type="noConversion"/>
  </si>
  <si>
    <t>가  스</t>
    <phoneticPr fontId="3" type="noConversion"/>
  </si>
  <si>
    <t>등  산</t>
    <phoneticPr fontId="3" type="noConversion"/>
  </si>
  <si>
    <t>추  락</t>
    <phoneticPr fontId="3" type="noConversion"/>
  </si>
  <si>
    <t>화  재</t>
    <phoneticPr fontId="3" type="noConversion"/>
  </si>
  <si>
    <t>소  계 </t>
    <phoneticPr fontId="1" type="noConversion"/>
  </si>
  <si>
    <t xml:space="preserve">기  타 </t>
    <phoneticPr fontId="3" type="noConversion"/>
  </si>
  <si>
    <t>합 계</t>
    <phoneticPr fontId="1" type="noConversion"/>
  </si>
  <si>
    <t>인  원</t>
    <phoneticPr fontId="3" type="noConversion"/>
  </si>
  <si>
    <t>7. 민원서류 처리</t>
    <phoneticPr fontId="3" type="noConversion"/>
  </si>
  <si>
    <t>신고 · 
등록</t>
    <phoneticPr fontId="3" type="noConversion"/>
  </si>
  <si>
    <t>경  찰 ·  소   방   관   서</t>
    <phoneticPr fontId="3" type="noConversion"/>
  </si>
  <si>
    <t xml:space="preserve">  법 원 · 검 찰 관 서 </t>
    <phoneticPr fontId="3" type="noConversion"/>
  </si>
  <si>
    <t>수난사고</t>
    <phoneticPr fontId="3" type="noConversion"/>
  </si>
  <si>
    <t>사망 및 실종</t>
    <phoneticPr fontId="3" type="noConversion"/>
  </si>
  <si>
    <t>6. 관내 관공서 및 주요기관</t>
    <phoneticPr fontId="3" type="noConversion"/>
  </si>
  <si>
    <t xml:space="preserve"> 주:국가화재분류체계(2007.1)변경. 쓰레기소각, 음식물조리, 빨래삼기, 전기스파크 등 오인처리를 화재에 포함</t>
    <phoneticPr fontId="3" type="noConversion"/>
  </si>
  <si>
    <t xml:space="preserve">    1) 연구·학원, 운동시설, 동식물시설, 자동차시설, 기타 비주거 시설</t>
    <phoneticPr fontId="3" type="noConversion"/>
  </si>
  <si>
    <t>주: 1. 문화집회 및 운동시설 → 문화 및 집회시설, 종교시설, 운동시설로 세분화</t>
    <phoneticPr fontId="3" type="noConversion"/>
  </si>
  <si>
    <t xml:space="preserve">    2. 판매시설 및 영업시설 → 판매시설로 변경</t>
    <phoneticPr fontId="3" type="noConversion"/>
  </si>
  <si>
    <t xml:space="preserve">    3. 의료시설 → 의료시설, 장례식장으로 세분화</t>
    <phoneticPr fontId="3" type="noConversion"/>
  </si>
  <si>
    <t xml:space="preserve">    4. 업무시설 → 업무시설, 발전시설로 세분화</t>
    <phoneticPr fontId="3" type="noConversion"/>
  </si>
  <si>
    <t xml:space="preserve">    5. 교육연구시설 → 교육연구시설, 수련시설로 세분화</t>
    <phoneticPr fontId="3" type="noConversion"/>
  </si>
  <si>
    <t xml:space="preserve">    6. 운수, 자동차관련시설 → 운수시설, 항공기 및 자동차 관련시설로 세분화</t>
    <phoneticPr fontId="3" type="noConversion"/>
  </si>
  <si>
    <t xml:space="preserve">    8. 교정시설 → 교정 및 군사시설로 변경</t>
    <phoneticPr fontId="3" type="noConversion"/>
  </si>
  <si>
    <t xml:space="preserve">    7. 위생 등 관련시설 → 분뇨 및 쓰레기처리시설, 묘지관련 시설로 세분화</t>
    <phoneticPr fontId="3" type="noConversion"/>
  </si>
  <si>
    <t>2. 동 행정복지센터 공무원</t>
    <phoneticPr fontId="3" type="noConversion"/>
  </si>
  <si>
    <t>2 0 1 7</t>
    <phoneticPr fontId="3" type="noConversion"/>
  </si>
  <si>
    <t>2 0 1 7</t>
    <phoneticPr fontId="1" type="noConversion"/>
  </si>
  <si>
    <t>2 0 1 8</t>
    <phoneticPr fontId="3" type="noConversion"/>
  </si>
  <si>
    <t>2 0 1 8</t>
    <phoneticPr fontId="1" type="noConversion"/>
  </si>
  <si>
    <t>2 0 1 7</t>
    <phoneticPr fontId="3" type="noConversion"/>
  </si>
  <si>
    <t>연   별
및
동   별</t>
    <phoneticPr fontId="3" type="noConversion"/>
  </si>
  <si>
    <t>기타</t>
    <phoneticPr fontId="1" type="noConversion"/>
  </si>
  <si>
    <t>일반직</t>
    <phoneticPr fontId="1" type="noConversion"/>
  </si>
  <si>
    <t>위      반      사      항</t>
    <phoneticPr fontId="3" type="noConversion"/>
  </si>
  <si>
    <t>과  속</t>
    <phoneticPr fontId="3" type="noConversion"/>
  </si>
  <si>
    <t>안전운전</t>
    <phoneticPr fontId="3" type="noConversion"/>
  </si>
  <si>
    <t>2 0 1 9</t>
    <phoneticPr fontId="3" type="noConversion"/>
  </si>
  <si>
    <t>2 0 1 8</t>
    <phoneticPr fontId="3" type="noConversion"/>
  </si>
  <si>
    <t>2 0 1 9</t>
    <phoneticPr fontId="1" type="noConversion"/>
  </si>
  <si>
    <t>2 0 1 8</t>
    <phoneticPr fontId="1" type="noConversion"/>
  </si>
  <si>
    <t>8. 화재발생</t>
    <phoneticPr fontId="3" type="noConversion"/>
  </si>
  <si>
    <t>9. 발화요인별 화재발생</t>
    <phoneticPr fontId="3" type="noConversion"/>
  </si>
  <si>
    <t>10. 장소별 화재발생</t>
    <phoneticPr fontId="3" type="noConversion"/>
  </si>
  <si>
    <t>11. 소방장비</t>
    <phoneticPr fontId="3" type="noConversion"/>
  </si>
  <si>
    <t>12. 119 구급활동실적</t>
    <phoneticPr fontId="3" type="noConversion"/>
  </si>
  <si>
    <t xml:space="preserve"> 13. 119 구조활동실적</t>
    <phoneticPr fontId="3" type="noConversion"/>
  </si>
  <si>
    <t>14. 재난사고 발생 및 피해현황</t>
    <phoneticPr fontId="3" type="noConversion"/>
  </si>
  <si>
    <t>15. 풍수해 발생</t>
    <phoneticPr fontId="3" type="noConversion"/>
  </si>
  <si>
    <t>16. 소방대상물 현황</t>
    <phoneticPr fontId="3" type="noConversion"/>
  </si>
  <si>
    <t>17. 위험물제조소 설치현황</t>
    <phoneticPr fontId="3" type="noConversion"/>
  </si>
  <si>
    <t>18. 자동차단속 및 처리</t>
    <phoneticPr fontId="3" type="noConversion"/>
  </si>
  <si>
    <t xml:space="preserve"> 자료:총무과</t>
    <phoneticPr fontId="3" type="noConversion"/>
  </si>
  <si>
    <t>2019년 12월 31일 현원기준</t>
    <phoneticPr fontId="1" type="noConversion"/>
  </si>
  <si>
    <t>2 0 1 9</t>
    <phoneticPr fontId="3" type="noConversion"/>
  </si>
  <si>
    <t xml:space="preserve"> </t>
    <phoneticPr fontId="1" type="noConversion"/>
  </si>
  <si>
    <t>2 0 1 9</t>
    <phoneticPr fontId="3" type="noConversion"/>
  </si>
  <si>
    <t>발      생</t>
    <phoneticPr fontId="3" type="noConversion"/>
  </si>
  <si>
    <t>소       실</t>
    <phoneticPr fontId="3" type="noConversion"/>
  </si>
  <si>
    <t>피해액</t>
    <phoneticPr fontId="3" type="noConversion"/>
  </si>
  <si>
    <t>재산피해
경감액</t>
    <phoneticPr fontId="3" type="noConversion"/>
  </si>
  <si>
    <t>인 명 피 해</t>
    <phoneticPr fontId="3" type="noConversion"/>
  </si>
  <si>
    <t>실화</t>
    <phoneticPr fontId="3" type="noConversion"/>
  </si>
  <si>
    <t>방화</t>
    <phoneticPr fontId="3" type="noConversion"/>
  </si>
  <si>
    <t>기타</t>
    <phoneticPr fontId="3" type="noConversion"/>
  </si>
  <si>
    <t>동수</t>
    <phoneticPr fontId="3" type="noConversion"/>
  </si>
  <si>
    <t>면적(㎡)</t>
    <phoneticPr fontId="3" type="noConversion"/>
  </si>
  <si>
    <t>계</t>
    <phoneticPr fontId="3" type="noConversion"/>
  </si>
  <si>
    <t>사  망</t>
  </si>
  <si>
    <t>부  상</t>
  </si>
  <si>
    <t>남</t>
    <phoneticPr fontId="3" type="noConversion"/>
  </si>
  <si>
    <t>여</t>
    <phoneticPr fontId="3" type="noConversion"/>
  </si>
  <si>
    <t>2 0 1 4</t>
    <phoneticPr fontId="3" type="noConversion"/>
  </si>
  <si>
    <t>...</t>
    <phoneticPr fontId="3" type="noConversion"/>
  </si>
  <si>
    <t>…</t>
    <phoneticPr fontId="1" type="noConversion"/>
  </si>
  <si>
    <t>산출불가</t>
    <phoneticPr fontId="1" type="noConversion"/>
  </si>
  <si>
    <t>2 0 1 9</t>
    <phoneticPr fontId="3" type="noConversion"/>
  </si>
  <si>
    <t>전문
경력관</t>
    <phoneticPr fontId="3" type="noConversion"/>
  </si>
  <si>
    <t>연구관</t>
    <phoneticPr fontId="3" type="noConversion"/>
  </si>
  <si>
    <t>연구사</t>
    <phoneticPr fontId="3" type="noConversion"/>
  </si>
  <si>
    <t>지도관</t>
    <phoneticPr fontId="3" type="noConversion"/>
  </si>
  <si>
    <t>지도사</t>
    <phoneticPr fontId="3" type="noConversion"/>
  </si>
  <si>
    <t>임기제</t>
    <phoneticPr fontId="3" type="noConversion"/>
  </si>
  <si>
    <t>기타</t>
    <phoneticPr fontId="3" type="noConversion"/>
  </si>
  <si>
    <t xml:space="preserve"> 주:2019년 12월 31일 현원기준
    1)본청, 의회, 보건소, 문화회관, 동 포함
    2)2019년부터 현원기준, 서식변경(임기제 추가)</t>
    <phoneticPr fontId="3" type="noConversion"/>
  </si>
  <si>
    <t>…</t>
    <phoneticPr fontId="1" type="noConversion"/>
  </si>
  <si>
    <t>주 : 2019년 서식변경</t>
    <phoneticPr fontId="3" type="noConversion"/>
  </si>
  <si>
    <t>이송병원별</t>
    <phoneticPr fontId="1" type="noConversion"/>
  </si>
  <si>
    <t>2 0 1 9</t>
    <phoneticPr fontId="3" type="noConversion"/>
  </si>
  <si>
    <t>2 0 1 7</t>
    <phoneticPr fontId="3" type="noConversion"/>
  </si>
  <si>
    <t>2 0 1 8</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</si>
</sst>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quot;₩&quot;* #,##0_-;\-&quot;₩&quot;* #,##0_-;_-&quot;₩&quot;* &quot;-&quot;_-;_-@_-"/>
    <numFmt numFmtId="41" formatCode="_-* #,##0_-;\-* #,##0_-;_-* &quot;-&quot;_-;_-@_-"/>
    <numFmt numFmtId="43" formatCode="_-* #,##0.00_-;\-* #,##0.00_-;_-* &quot;-&quot;??_-;_-@_-"/>
    <numFmt numFmtId="176" formatCode="#,##0_ "/>
    <numFmt numFmtId="177" formatCode="0.0000000"/>
    <numFmt numFmtId="178" formatCode="000&quot;₩&quot;\!\-000"/>
    <numFmt numFmtId="179" formatCode="&quot;₩&quot;\!\$#,##0.00"/>
    <numFmt numFmtId="180" formatCode="0.00&quot;  &quot;"/>
    <numFmt numFmtId="181" formatCode="_ * #,##0.0_ ;_ * \-#,##0.0_ ;_ * &quot;-&quot;??_ ;_ @_ "/>
    <numFmt numFmtId="182" formatCode="_-&quot;₩&quot;* #,##0.00_-;\!\-&quot;₩&quot;* #,##0.00_-;_-&quot;₩&quot;* &quot;-&quot;??_-;_-@_-"/>
    <numFmt numFmtId="183" formatCode="_-* #,##0_-;\-* #,##0_-;_-* &quot;-&quot;??_-;_-@_-"/>
    <numFmt numFmtId="184" formatCode="#,##0;\-#,##0;&quot;-&quot;"/>
    <numFmt numFmtId="185" formatCode="#,##0;\-#,##0;&quot; &quot;"/>
  </numFmts>
  <fonts count="36">
    <font>
      <sz val="11"/>
      <color theme="1"/>
      <name val="맑은 고딕"/>
      <family val="2"/>
      <charset val="129"/>
      <scheme val="minor"/>
    </font>
    <font>
      <sz val="8"/>
      <name val="맑은 고딕"/>
      <family val="2"/>
      <charset val="129"/>
      <scheme val="minor"/>
    </font>
    <font>
      <sz val="11"/>
      <name val="돋움"/>
      <family val="3"/>
      <charset val="129"/>
    </font>
    <font>
      <sz val="8"/>
      <name val="돋움"/>
      <family val="3"/>
      <charset val="129"/>
    </font>
    <font>
      <b/>
      <sz val="10"/>
      <name val="Helv"/>
      <family val="2"/>
    </font>
    <font>
      <sz val="12"/>
      <name val="바탕체"/>
      <family val="1"/>
      <charset val="129"/>
    </font>
    <font>
      <sz val="8"/>
      <name val="Arial"/>
      <family val="2"/>
    </font>
    <font>
      <b/>
      <sz val="12"/>
      <name val="Helv"/>
      <family val="2"/>
    </font>
    <font>
      <b/>
      <sz val="12"/>
      <name val="Arial"/>
      <family val="2"/>
    </font>
    <font>
      <b/>
      <sz val="11"/>
      <name val="Helv"/>
      <family val="2"/>
    </font>
    <font>
      <sz val="10"/>
      <name val="Arial"/>
      <family val="2"/>
    </font>
    <font>
      <sz val="12"/>
      <color indexed="24"/>
      <name val="바탕체"/>
      <family val="1"/>
      <charset val="129"/>
    </font>
    <font>
      <sz val="18"/>
      <color indexed="24"/>
      <name val="바탕체"/>
      <family val="1"/>
      <charset val="129"/>
    </font>
    <font>
      <sz val="8"/>
      <color indexed="24"/>
      <name val="바탕체"/>
      <family val="1"/>
      <charset val="129"/>
    </font>
    <font>
      <sz val="11"/>
      <color indexed="8"/>
      <name val="맑은 고딕"/>
      <family val="3"/>
      <charset val="129"/>
    </font>
    <font>
      <sz val="11"/>
      <name val="바탕체"/>
      <family val="1"/>
      <charset val="129"/>
    </font>
    <font>
      <sz val="9"/>
      <name val="바탕체"/>
      <family val="1"/>
      <charset val="129"/>
    </font>
    <font>
      <sz val="10"/>
      <name val="바탕체"/>
      <family val="1"/>
      <charset val="129"/>
    </font>
    <font>
      <b/>
      <sz val="9"/>
      <color indexed="81"/>
      <name val="굴림"/>
      <family val="3"/>
      <charset val="129"/>
    </font>
    <font>
      <sz val="11"/>
      <color theme="1"/>
      <name val="맑은 고딕"/>
      <family val="2"/>
      <charset val="129"/>
      <scheme val="minor"/>
    </font>
    <font>
      <b/>
      <sz val="9"/>
      <color indexed="16"/>
      <name val="바탕체"/>
      <family val="1"/>
      <charset val="129"/>
    </font>
    <font>
      <b/>
      <sz val="11"/>
      <color indexed="16"/>
      <name val="바탕체"/>
      <family val="1"/>
      <charset val="129"/>
    </font>
    <font>
      <b/>
      <sz val="11"/>
      <name val="바탕체"/>
      <family val="1"/>
      <charset val="129"/>
    </font>
    <font>
      <vertAlign val="superscript"/>
      <sz val="11"/>
      <name val="바탕체"/>
      <family val="1"/>
      <charset val="129"/>
    </font>
    <font>
      <sz val="11"/>
      <color indexed="8"/>
      <name val="바탕체"/>
      <family val="1"/>
      <charset val="129"/>
    </font>
    <font>
      <b/>
      <sz val="11"/>
      <color indexed="10"/>
      <name val="바탕체"/>
      <family val="1"/>
      <charset val="129"/>
    </font>
    <font>
      <sz val="11"/>
      <color theme="1"/>
      <name val="바탕체"/>
      <family val="1"/>
      <charset val="129"/>
    </font>
    <font>
      <sz val="11"/>
      <color indexed="10"/>
      <name val="바탕체"/>
      <family val="1"/>
      <charset val="129"/>
    </font>
    <font>
      <sz val="11"/>
      <color indexed="16"/>
      <name val="바탕체"/>
      <family val="1"/>
      <charset val="129"/>
    </font>
    <font>
      <vertAlign val="superscript"/>
      <sz val="12"/>
      <name val="바탕체"/>
      <family val="1"/>
      <charset val="129"/>
    </font>
    <font>
      <b/>
      <sz val="9"/>
      <color indexed="81"/>
      <name val="돋움"/>
      <family val="3"/>
      <charset val="129"/>
    </font>
    <font>
      <sz val="11"/>
      <name val="Arial Unicode MS"/>
      <family val="3"/>
      <charset val="129"/>
    </font>
    <font>
      <sz val="11"/>
      <color rgb="FFFF0000"/>
      <name val="바탕체"/>
      <family val="1"/>
      <charset val="129"/>
    </font>
    <font>
      <b/>
      <sz val="9"/>
      <color indexed="81"/>
      <name val="굴림체"/>
      <family val="3"/>
      <charset val="129"/>
    </font>
    <font>
      <sz val="9"/>
      <name val="돋움"/>
      <family val="3"/>
      <charset val="129"/>
    </font>
    <font>
      <sz val="11"/>
      <name val="맑은 고딕"/>
      <family val="2"/>
      <charset val="129"/>
      <scheme val="minor"/>
    </font>
  </fonts>
  <fills count="6">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rgb="FFFFFF00"/>
        <bgColor indexed="64"/>
      </patternFill>
    </fill>
    <fill>
      <patternFill patternType="solid">
        <fgColor theme="0"/>
        <bgColor indexed="64"/>
      </patternFill>
    </fill>
  </fills>
  <borders count="68">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right/>
      <top/>
      <bottom style="medium">
        <color indexed="64"/>
      </bottom>
      <diagonal/>
    </border>
    <border>
      <left/>
      <right/>
      <top style="double">
        <color indexed="64"/>
      </top>
      <bottom/>
      <diagonal/>
    </border>
    <border>
      <left/>
      <right/>
      <top/>
      <bottom style="thin">
        <color indexed="8"/>
      </bottom>
      <diagonal/>
    </border>
    <border>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bottom/>
      <diagonal/>
    </border>
    <border>
      <left style="thin">
        <color indexed="8"/>
      </left>
      <right/>
      <top/>
      <bottom/>
      <diagonal/>
    </border>
    <border>
      <left style="thin">
        <color indexed="8"/>
      </left>
      <right style="thin">
        <color indexed="8"/>
      </right>
      <top/>
      <bottom/>
      <diagonal/>
    </border>
    <border>
      <left style="thin">
        <color indexed="64"/>
      </left>
      <right/>
      <top/>
      <bottom/>
      <diagonal/>
    </border>
    <border>
      <left/>
      <right/>
      <top style="thin">
        <color indexed="64"/>
      </top>
      <bottom/>
      <diagonal/>
    </border>
    <border>
      <left style="hair">
        <color auto="1"/>
      </left>
      <right style="hair">
        <color auto="1"/>
      </right>
      <top style="hair">
        <color auto="1"/>
      </top>
      <bottom style="hair">
        <color auto="1"/>
      </bottom>
      <diagonal/>
    </border>
    <border>
      <left style="hair">
        <color auto="1"/>
      </left>
      <right style="hair">
        <color auto="1"/>
      </right>
      <top style="thin">
        <color indexed="64"/>
      </top>
      <bottom style="hair">
        <color auto="1"/>
      </bottom>
      <diagonal/>
    </border>
    <border>
      <left style="hair">
        <color auto="1"/>
      </left>
      <right style="hair">
        <color auto="1"/>
      </right>
      <top style="hair">
        <color auto="1"/>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auto="1"/>
      </right>
      <top style="hair">
        <color auto="1"/>
      </top>
      <bottom style="hair">
        <color auto="1"/>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style="hair">
        <color auto="1"/>
      </left>
      <right style="hair">
        <color auto="1"/>
      </right>
      <top style="hair">
        <color auto="1"/>
      </top>
      <bottom/>
      <diagonal/>
    </border>
    <border>
      <left style="hair">
        <color indexed="64"/>
      </left>
      <right/>
      <top style="hair">
        <color indexed="64"/>
      </top>
      <bottom/>
      <diagonal/>
    </border>
    <border>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bottom style="thin">
        <color indexed="64"/>
      </bottom>
      <diagonal/>
    </border>
    <border>
      <left style="thin">
        <color indexed="8"/>
      </left>
      <right style="thin">
        <color indexed="64"/>
      </right>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style="thin">
        <color indexed="8"/>
      </left>
      <right style="thin">
        <color indexed="64"/>
      </right>
      <top/>
      <bottom/>
      <diagonal/>
    </border>
    <border>
      <left style="thin">
        <color indexed="64"/>
      </left>
      <right style="hair">
        <color indexed="64"/>
      </right>
      <top/>
      <bottom style="thin">
        <color indexed="64"/>
      </bottom>
      <diagonal/>
    </border>
    <border>
      <left style="hair">
        <color auto="1"/>
      </left>
      <right style="hair">
        <color auto="1"/>
      </right>
      <top/>
      <bottom style="hair">
        <color auto="1"/>
      </bottom>
      <diagonal/>
    </border>
    <border>
      <left style="hair">
        <color auto="1"/>
      </left>
      <right/>
      <top/>
      <bottom style="hair">
        <color indexed="64"/>
      </bottom>
      <diagonal/>
    </border>
    <border>
      <left style="thin">
        <color indexed="8"/>
      </left>
      <right style="thin">
        <color indexed="64"/>
      </right>
      <top style="thin">
        <color indexed="64"/>
      </top>
      <bottom style="thin">
        <color indexed="64"/>
      </bottom>
      <diagonal/>
    </border>
    <border>
      <left style="hair">
        <color auto="1"/>
      </left>
      <right style="hair">
        <color auto="1"/>
      </right>
      <top/>
      <bottom style="thin">
        <color indexed="64"/>
      </bottom>
      <diagonal/>
    </border>
    <border>
      <left style="hair">
        <color indexed="64"/>
      </left>
      <right/>
      <top/>
      <bottom style="thin">
        <color indexed="64"/>
      </bottom>
      <diagonal/>
    </border>
    <border>
      <left/>
      <right style="hair">
        <color auto="1"/>
      </right>
      <top/>
      <bottom style="thin">
        <color indexed="64"/>
      </bottom>
      <diagonal/>
    </border>
    <border>
      <left style="hair">
        <color auto="1"/>
      </left>
      <right style="hair">
        <color auto="1"/>
      </right>
      <top/>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auto="1"/>
      </left>
      <right/>
      <top/>
      <bottom/>
      <diagonal/>
    </border>
    <border>
      <left style="thin">
        <color indexed="64"/>
      </left>
      <right/>
      <top style="thin">
        <color indexed="8"/>
      </top>
      <bottom/>
      <diagonal/>
    </border>
  </borders>
  <cellStyleXfs count="49">
    <xf numFmtId="0" fontId="0" fillId="0" borderId="0">
      <alignment vertical="center"/>
    </xf>
    <xf numFmtId="0" fontId="2" fillId="0" borderId="0"/>
    <xf numFmtId="0" fontId="2" fillId="0" borderId="0"/>
    <xf numFmtId="0" fontId="2" fillId="0" borderId="0"/>
    <xf numFmtId="41" fontId="2" fillId="0" borderId="0" applyFont="0" applyFill="0" applyBorder="0" applyAlignment="0" applyProtection="0"/>
    <xf numFmtId="42" fontId="2" fillId="0" borderId="0" applyFont="0" applyFill="0" applyBorder="0" applyAlignment="0" applyProtection="0">
      <alignment vertical="center"/>
    </xf>
    <xf numFmtId="0" fontId="4" fillId="0" borderId="0"/>
    <xf numFmtId="177" fontId="2" fillId="0" borderId="0"/>
    <xf numFmtId="178" fontId="5" fillId="0" borderId="0"/>
    <xf numFmtId="179" fontId="5" fillId="0" borderId="0"/>
    <xf numFmtId="38" fontId="6" fillId="2" borderId="0" applyNumberFormat="0" applyBorder="0" applyAlignment="0" applyProtection="0"/>
    <xf numFmtId="0" fontId="7" fillId="0" borderId="0">
      <alignment horizontal="left"/>
    </xf>
    <xf numFmtId="0" fontId="8" fillId="0" borderId="14" applyNumberFormat="0" applyAlignment="0" applyProtection="0">
      <alignment horizontal="left" vertical="center"/>
    </xf>
    <xf numFmtId="0" fontId="8" fillId="0" borderId="4">
      <alignment horizontal="left" vertical="center"/>
    </xf>
    <xf numFmtId="10" fontId="6" fillId="2" borderId="7" applyNumberFormat="0" applyBorder="0" applyAlignment="0" applyProtection="0"/>
    <xf numFmtId="0" fontId="9" fillId="0" borderId="15"/>
    <xf numFmtId="180" fontId="2" fillId="0" borderId="0"/>
    <xf numFmtId="10" fontId="10" fillId="0" borderId="0" applyFont="0" applyFill="0" applyBorder="0" applyAlignment="0" applyProtection="0"/>
    <xf numFmtId="0" fontId="9" fillId="0" borderId="0"/>
    <xf numFmtId="2" fontId="11"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181" fontId="5" fillId="0" borderId="0"/>
    <xf numFmtId="181" fontId="5" fillId="0" borderId="0"/>
    <xf numFmtId="181" fontId="5" fillId="0" borderId="0"/>
    <xf numFmtId="181" fontId="5" fillId="0" borderId="0"/>
    <xf numFmtId="181" fontId="5" fillId="0" borderId="0"/>
    <xf numFmtId="181" fontId="5" fillId="0" borderId="0"/>
    <xf numFmtId="181" fontId="5" fillId="0" borderId="0"/>
    <xf numFmtId="181" fontId="5" fillId="0" borderId="0"/>
    <xf numFmtId="181" fontId="5" fillId="0" borderId="0"/>
    <xf numFmtId="181" fontId="5" fillId="0" borderId="0"/>
    <xf numFmtId="181" fontId="5" fillId="0" borderId="0"/>
    <xf numFmtId="0" fontId="11" fillId="0" borderId="0" applyFont="0" applyFill="0" applyBorder="0" applyAlignment="0" applyProtection="0"/>
    <xf numFmtId="41" fontId="2" fillId="0" borderId="0" applyFont="0" applyFill="0" applyBorder="0" applyAlignment="0" applyProtection="0"/>
    <xf numFmtId="4" fontId="11" fillId="0" borderId="0" applyFont="0" applyFill="0" applyBorder="0" applyAlignment="0" applyProtection="0"/>
    <xf numFmtId="3"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0" fontId="11" fillId="0" borderId="0" applyFont="0" applyFill="0" applyBorder="0" applyAlignment="0" applyProtection="0"/>
    <xf numFmtId="0" fontId="2" fillId="0" borderId="0"/>
    <xf numFmtId="0" fontId="11" fillId="0" borderId="16" applyNumberFormat="0" applyFont="0" applyFill="0" applyAlignment="0" applyProtection="0"/>
    <xf numFmtId="180" fontId="2" fillId="0" borderId="0" applyFont="0" applyFill="0" applyBorder="0" applyAlignment="0" applyProtection="0"/>
    <xf numFmtId="182" fontId="2" fillId="0" borderId="0" applyFont="0" applyFill="0" applyBorder="0" applyAlignment="0" applyProtection="0"/>
    <xf numFmtId="0" fontId="2" fillId="0" borderId="0">
      <alignment vertical="center"/>
    </xf>
    <xf numFmtId="0" fontId="14" fillId="0" borderId="0">
      <alignment vertical="center"/>
    </xf>
    <xf numFmtId="41" fontId="2" fillId="0" borderId="0" applyFont="0" applyFill="0" applyBorder="0" applyAlignment="0" applyProtection="0">
      <alignment vertical="center"/>
    </xf>
    <xf numFmtId="41" fontId="19" fillId="0" borderId="0" applyFont="0" applyFill="0" applyBorder="0" applyAlignment="0" applyProtection="0">
      <alignment vertical="center"/>
    </xf>
    <xf numFmtId="43" fontId="19" fillId="0" borderId="0" applyFont="0" applyFill="0" applyBorder="0" applyAlignment="0" applyProtection="0">
      <alignment vertical="center"/>
    </xf>
  </cellStyleXfs>
  <cellXfs count="557">
    <xf numFmtId="0" fontId="0" fillId="0" borderId="0" xfId="0">
      <alignment vertical="center"/>
    </xf>
    <xf numFmtId="0" fontId="15" fillId="0" borderId="0" xfId="1" applyFont="1" applyFill="1"/>
    <xf numFmtId="0" fontId="15" fillId="0" borderId="0" xfId="1" applyFont="1" applyFill="1" applyAlignment="1">
      <alignment vertical="center"/>
    </xf>
    <xf numFmtId="41" fontId="15" fillId="0" borderId="0" xfId="1" applyNumberFormat="1" applyFont="1" applyFill="1" applyBorder="1" applyAlignment="1">
      <alignment horizontal="right" vertical="center"/>
    </xf>
    <xf numFmtId="41" fontId="15" fillId="0" borderId="0" xfId="4" applyNumberFormat="1" applyFont="1" applyFill="1" applyBorder="1" applyAlignment="1">
      <alignment horizontal="right" vertical="center"/>
    </xf>
    <xf numFmtId="41" fontId="15" fillId="0" borderId="0" xfId="1" applyNumberFormat="1" applyFont="1" applyFill="1" applyBorder="1" applyAlignment="1">
      <alignment vertical="center"/>
    </xf>
    <xf numFmtId="0" fontId="17" fillId="0" borderId="0" xfId="1" applyFont="1" applyFill="1" applyAlignment="1">
      <alignment vertical="center"/>
    </xf>
    <xf numFmtId="0" fontId="15" fillId="0" borderId="0" xfId="1" applyFont="1" applyFill="1" applyAlignment="1">
      <alignment horizontal="center" vertical="center"/>
    </xf>
    <xf numFmtId="0" fontId="16" fillId="0" borderId="0" xfId="1" applyFont="1" applyAlignment="1">
      <alignment vertical="center"/>
    </xf>
    <xf numFmtId="0" fontId="15" fillId="0" borderId="0" xfId="1" applyFont="1"/>
    <xf numFmtId="0" fontId="20" fillId="0" borderId="0" xfId="1" applyFont="1" applyAlignment="1">
      <alignment horizontal="left" vertical="center"/>
    </xf>
    <xf numFmtId="0" fontId="16" fillId="0" borderId="0" xfId="1" applyFont="1" applyBorder="1" applyAlignment="1">
      <alignment vertical="center"/>
    </xf>
    <xf numFmtId="0" fontId="15" fillId="5" borderId="0" xfId="1" applyFont="1" applyFill="1" applyBorder="1" applyAlignment="1">
      <alignment horizontal="center" vertical="center"/>
    </xf>
    <xf numFmtId="0" fontId="21" fillId="0" borderId="0" xfId="1" applyFont="1" applyAlignment="1">
      <alignment horizontal="left" vertical="center"/>
    </xf>
    <xf numFmtId="41" fontId="15" fillId="5" borderId="0" xfId="4" applyNumberFormat="1" applyFont="1" applyFill="1" applyBorder="1" applyAlignment="1">
      <alignment vertical="center"/>
    </xf>
    <xf numFmtId="41" fontId="15" fillId="0" borderId="0" xfId="1" applyNumberFormat="1" applyFont="1" applyBorder="1" applyAlignment="1">
      <alignment horizontal="center" vertical="center"/>
    </xf>
    <xf numFmtId="0" fontId="15" fillId="0" borderId="0" xfId="1" applyFont="1" applyFill="1" applyAlignment="1">
      <alignment horizontal="left" vertical="center"/>
    </xf>
    <xf numFmtId="41" fontId="15" fillId="5" borderId="0" xfId="1" applyNumberFormat="1" applyFont="1" applyFill="1" applyBorder="1" applyAlignment="1">
      <alignment horizontal="right" vertical="center"/>
    </xf>
    <xf numFmtId="41" fontId="15" fillId="0" borderId="0" xfId="1" applyNumberFormat="1" applyFont="1" applyFill="1" applyAlignment="1">
      <alignment vertical="center"/>
    </xf>
    <xf numFmtId="41" fontId="15" fillId="0" borderId="0" xfId="1" applyNumberFormat="1" applyFont="1" applyFill="1" applyBorder="1" applyAlignment="1">
      <alignment horizontal="center" vertical="center"/>
    </xf>
    <xf numFmtId="41" fontId="15" fillId="0" borderId="0" xfId="4" applyNumberFormat="1" applyFont="1" applyFill="1" applyBorder="1" applyAlignment="1">
      <alignment vertical="center"/>
    </xf>
    <xf numFmtId="0" fontId="15" fillId="0" borderId="0" xfId="1" applyFont="1" applyFill="1" applyBorder="1" applyAlignment="1">
      <alignment vertical="center"/>
    </xf>
    <xf numFmtId="0" fontId="15" fillId="5" borderId="0" xfId="1" applyFont="1" applyFill="1"/>
    <xf numFmtId="0" fontId="15" fillId="5" borderId="0" xfId="2" applyFont="1" applyFill="1"/>
    <xf numFmtId="0" fontId="21" fillId="5" borderId="0" xfId="1" applyFont="1" applyFill="1" applyAlignment="1">
      <alignment horizontal="left" vertical="center"/>
    </xf>
    <xf numFmtId="0" fontId="15" fillId="5" borderId="26" xfId="1" applyFont="1" applyFill="1" applyBorder="1" applyAlignment="1">
      <alignment vertical="center"/>
    </xf>
    <xf numFmtId="0" fontId="15" fillId="5" borderId="0" xfId="2" applyFont="1" applyFill="1" applyBorder="1" applyAlignment="1">
      <alignment horizontal="center" vertical="center" wrapText="1"/>
    </xf>
    <xf numFmtId="0" fontId="15" fillId="5" borderId="0" xfId="1" applyFont="1" applyFill="1" applyBorder="1" applyAlignment="1">
      <alignment vertical="center"/>
    </xf>
    <xf numFmtId="0" fontId="15" fillId="5" borderId="0" xfId="2" applyFont="1" applyFill="1" applyBorder="1"/>
    <xf numFmtId="0" fontId="15" fillId="5" borderId="0" xfId="1" applyFont="1" applyFill="1" applyAlignment="1">
      <alignment vertical="center"/>
    </xf>
    <xf numFmtId="0" fontId="15" fillId="5" borderId="17" xfId="1" applyFont="1" applyFill="1" applyBorder="1" applyAlignment="1">
      <alignment horizontal="right" vertical="center"/>
    </xf>
    <xf numFmtId="41" fontId="15" fillId="5" borderId="0" xfId="1" applyNumberFormat="1" applyFont="1" applyFill="1" applyBorder="1" applyAlignment="1">
      <alignment vertical="center"/>
    </xf>
    <xf numFmtId="0" fontId="15" fillId="5" borderId="0" xfId="1" applyFont="1" applyFill="1" applyAlignment="1">
      <alignment horizontal="left"/>
    </xf>
    <xf numFmtId="0" fontId="15" fillId="5" borderId="0" xfId="1" applyFont="1" applyFill="1" applyAlignment="1">
      <alignment horizontal="left" vertical="center"/>
    </xf>
    <xf numFmtId="41" fontId="15" fillId="5" borderId="0" xfId="47" applyFont="1" applyFill="1" applyAlignment="1">
      <alignment vertical="center"/>
    </xf>
    <xf numFmtId="41" fontId="15" fillId="5" borderId="0" xfId="47" applyFont="1" applyFill="1" applyBorder="1" applyAlignment="1">
      <alignment vertical="center"/>
    </xf>
    <xf numFmtId="41" fontId="15" fillId="5" borderId="0" xfId="1" applyNumberFormat="1" applyFont="1" applyFill="1" applyAlignment="1">
      <alignment vertical="center"/>
    </xf>
    <xf numFmtId="0" fontId="15" fillId="5" borderId="0" xfId="1" applyFont="1" applyFill="1" applyAlignment="1">
      <alignment horizontal="center"/>
    </xf>
    <xf numFmtId="0" fontId="15" fillId="5" borderId="0" xfId="1" applyFont="1" applyFill="1" applyAlignment="1">
      <alignment horizontal="center" vertical="center"/>
    </xf>
    <xf numFmtId="0" fontId="15" fillId="5" borderId="0" xfId="1" applyFont="1" applyFill="1" applyAlignment="1">
      <alignment horizontal="fill"/>
    </xf>
    <xf numFmtId="41" fontId="15" fillId="5" borderId="0" xfId="1" applyNumberFormat="1" applyFont="1" applyFill="1" applyAlignment="1">
      <alignment horizontal="fill"/>
    </xf>
    <xf numFmtId="0" fontId="25" fillId="5" borderId="0" xfId="1" applyFont="1" applyFill="1" applyBorder="1" applyAlignment="1">
      <alignment horizontal="center" vertical="center" wrapText="1"/>
    </xf>
    <xf numFmtId="0" fontId="22" fillId="5" borderId="0" xfId="1" applyFont="1" applyFill="1" applyBorder="1" applyAlignment="1">
      <alignment horizontal="center" vertical="center" wrapText="1"/>
    </xf>
    <xf numFmtId="0" fontId="15" fillId="5" borderId="0" xfId="0" applyFont="1" applyFill="1" applyAlignment="1">
      <alignment vertical="center"/>
    </xf>
    <xf numFmtId="0" fontId="16" fillId="5" borderId="29" xfId="0" applyFont="1" applyFill="1" applyBorder="1" applyAlignment="1">
      <alignment horizontal="center" vertical="center" wrapText="1"/>
    </xf>
    <xf numFmtId="0" fontId="22" fillId="5" borderId="0" xfId="1" applyFont="1" applyFill="1"/>
    <xf numFmtId="41" fontId="26" fillId="0" borderId="0" xfId="47" applyFont="1" applyAlignment="1"/>
    <xf numFmtId="41" fontId="26" fillId="0" borderId="0" xfId="47" applyFont="1" applyAlignment="1">
      <alignment vertical="center"/>
    </xf>
    <xf numFmtId="41" fontId="21" fillId="0" borderId="0" xfId="47" applyFont="1" applyAlignment="1">
      <alignment horizontal="left" vertical="center"/>
    </xf>
    <xf numFmtId="41" fontId="22" fillId="0" borderId="0" xfId="47" applyFont="1" applyAlignment="1">
      <alignment horizontal="left" vertical="center"/>
    </xf>
    <xf numFmtId="41" fontId="15" fillId="0" borderId="0" xfId="47" applyFont="1" applyBorder="1" applyAlignment="1">
      <alignment horizontal="center" vertical="center"/>
    </xf>
    <xf numFmtId="41" fontId="15" fillId="0" borderId="0" xfId="47" applyFont="1" applyFill="1" applyBorder="1" applyAlignment="1">
      <alignment horizontal="center" vertical="center"/>
    </xf>
    <xf numFmtId="41" fontId="15" fillId="0" borderId="0" xfId="47" applyFont="1" applyAlignment="1">
      <alignment horizontal="center" vertical="center"/>
    </xf>
    <xf numFmtId="41" fontId="15" fillId="0" borderId="0" xfId="47" applyFont="1" applyAlignment="1">
      <alignment vertical="center"/>
    </xf>
    <xf numFmtId="176" fontId="15" fillId="0" borderId="0" xfId="1" applyNumberFormat="1" applyFont="1" applyFill="1"/>
    <xf numFmtId="0" fontId="15" fillId="0" borderId="0" xfId="1" applyFont="1" applyFill="1" applyAlignment="1">
      <alignment horizontal="left"/>
    </xf>
    <xf numFmtId="176" fontId="15" fillId="0" borderId="0" xfId="1" applyNumberFormat="1" applyFont="1" applyFill="1" applyAlignment="1">
      <alignment vertical="center"/>
    </xf>
    <xf numFmtId="184" fontId="15" fillId="0" borderId="0" xfId="1" applyNumberFormat="1" applyFont="1" applyFill="1" applyAlignment="1">
      <alignment horizontal="center" vertical="center"/>
    </xf>
    <xf numFmtId="184" fontId="15" fillId="0" borderId="0" xfId="1" applyNumberFormat="1" applyFont="1" applyFill="1" applyAlignment="1">
      <alignment horizontal="right" vertical="center"/>
    </xf>
    <xf numFmtId="184" fontId="15" fillId="0" borderId="0" xfId="1" applyNumberFormat="1" applyFont="1" applyFill="1"/>
    <xf numFmtId="184" fontId="15" fillId="0" borderId="0" xfId="1" applyNumberFormat="1" applyFont="1" applyFill="1" applyBorder="1" applyAlignment="1">
      <alignment horizontal="center" vertical="center"/>
    </xf>
    <xf numFmtId="41" fontId="15" fillId="0" borderId="0" xfId="47" applyFont="1" applyFill="1" applyAlignment="1">
      <alignment horizontal="center" vertical="center"/>
    </xf>
    <xf numFmtId="41" fontId="15" fillId="0" borderId="0" xfId="47" applyFont="1" applyFill="1" applyAlignment="1"/>
    <xf numFmtId="41" fontId="15" fillId="0" borderId="0" xfId="47" applyFont="1" applyFill="1" applyAlignment="1">
      <alignment vertical="center"/>
    </xf>
    <xf numFmtId="41" fontId="15" fillId="5" borderId="0" xfId="47" applyFont="1" applyFill="1" applyAlignment="1"/>
    <xf numFmtId="41" fontId="15" fillId="5" borderId="0" xfId="47" applyFont="1" applyFill="1" applyAlignment="1">
      <alignment horizontal="center" vertical="center"/>
    </xf>
    <xf numFmtId="41" fontId="15" fillId="0" borderId="0" xfId="47" applyFont="1" applyFill="1" applyBorder="1" applyAlignment="1">
      <alignment horizontal="right" vertical="center"/>
    </xf>
    <xf numFmtId="41" fontId="15" fillId="0" borderId="0" xfId="47" applyFont="1" applyFill="1" applyBorder="1" applyAlignment="1">
      <alignment vertical="center"/>
    </xf>
    <xf numFmtId="41" fontId="15" fillId="0" borderId="0" xfId="47" applyFont="1" applyFill="1" applyAlignment="1">
      <alignment horizontal="right" vertical="center"/>
    </xf>
    <xf numFmtId="41" fontId="15" fillId="0" borderId="0" xfId="47" applyFont="1" applyFill="1" applyBorder="1" applyAlignment="1" applyProtection="1">
      <alignment horizontal="right" vertical="center"/>
      <protection locked="0"/>
    </xf>
    <xf numFmtId="41" fontId="15" fillId="0" borderId="0" xfId="47" applyFont="1" applyFill="1" applyBorder="1" applyAlignment="1" applyProtection="1">
      <alignment vertical="center"/>
      <protection locked="0"/>
    </xf>
    <xf numFmtId="41" fontId="15" fillId="3" borderId="5" xfId="47" applyFont="1" applyFill="1" applyBorder="1" applyAlignment="1">
      <alignment horizontal="center" vertical="center"/>
    </xf>
    <xf numFmtId="41" fontId="15" fillId="3" borderId="7" xfId="47" applyFont="1" applyFill="1" applyBorder="1" applyAlignment="1">
      <alignment horizontal="center" vertical="center"/>
    </xf>
    <xf numFmtId="41" fontId="15" fillId="4" borderId="7" xfId="47" applyFont="1" applyFill="1" applyBorder="1" applyAlignment="1">
      <alignment horizontal="center" vertical="center" wrapText="1"/>
    </xf>
    <xf numFmtId="41" fontId="15" fillId="3" borderId="7" xfId="47" applyFont="1" applyFill="1" applyBorder="1" applyAlignment="1">
      <alignment horizontal="center" vertical="center" wrapText="1"/>
    </xf>
    <xf numFmtId="41" fontId="15" fillId="4" borderId="7" xfId="47" applyFont="1" applyFill="1" applyBorder="1" applyAlignment="1">
      <alignment horizontal="center" vertical="center"/>
    </xf>
    <xf numFmtId="41" fontId="15" fillId="3" borderId="3" xfId="47" applyFont="1" applyFill="1" applyBorder="1" applyAlignment="1">
      <alignment horizontal="center" vertical="center" wrapText="1"/>
    </xf>
    <xf numFmtId="41" fontId="15" fillId="0" borderId="0" xfId="47" applyFont="1" applyAlignment="1"/>
    <xf numFmtId="41" fontId="15" fillId="0" borderId="5" xfId="47" applyFont="1" applyBorder="1" applyAlignment="1">
      <alignment horizontal="center" vertical="center"/>
    </xf>
    <xf numFmtId="41" fontId="15" fillId="0" borderId="7" xfId="47" applyFont="1" applyBorder="1" applyAlignment="1">
      <alignment horizontal="right" vertical="center" indent="1"/>
    </xf>
    <xf numFmtId="41" fontId="15" fillId="0" borderId="7" xfId="47" applyFont="1" applyBorder="1" applyAlignment="1">
      <alignment horizontal="center" vertical="center"/>
    </xf>
    <xf numFmtId="41" fontId="15" fillId="0" borderId="3" xfId="47" applyFont="1" applyBorder="1" applyAlignment="1">
      <alignment horizontal="right" vertical="center" indent="1"/>
    </xf>
    <xf numFmtId="41" fontId="15" fillId="0" borderId="3" xfId="47" applyFont="1" applyBorder="1" applyAlignment="1">
      <alignment horizontal="center" vertical="center"/>
    </xf>
    <xf numFmtId="41" fontId="15" fillId="4" borderId="3" xfId="47" applyFont="1" applyFill="1" applyBorder="1" applyAlignment="1">
      <alignment horizontal="center" vertical="center"/>
    </xf>
    <xf numFmtId="41" fontId="15" fillId="3" borderId="3" xfId="47" applyFont="1" applyFill="1" applyBorder="1" applyAlignment="1">
      <alignment horizontal="center" vertical="center"/>
    </xf>
    <xf numFmtId="184" fontId="15" fillId="0" borderId="0" xfId="1" applyNumberFormat="1" applyFont="1" applyFill="1" applyBorder="1" applyAlignment="1">
      <alignment vertical="center"/>
    </xf>
    <xf numFmtId="0" fontId="15" fillId="0" borderId="0" xfId="1" applyFont="1" applyFill="1" applyAlignment="1">
      <alignment horizontal="right" vertical="center"/>
    </xf>
    <xf numFmtId="41" fontId="15" fillId="0" borderId="0" xfId="1" applyNumberFormat="1" applyFont="1" applyFill="1"/>
    <xf numFmtId="184" fontId="15" fillId="0" borderId="0" xfId="1" applyNumberFormat="1" applyFont="1" applyFill="1" applyAlignment="1">
      <alignment vertical="center"/>
    </xf>
    <xf numFmtId="184" fontId="15" fillId="0" borderId="0" xfId="1" applyNumberFormat="1" applyFont="1" applyFill="1" applyBorder="1"/>
    <xf numFmtId="184" fontId="15" fillId="0" borderId="0" xfId="1" applyNumberFormat="1" applyFont="1" applyFill="1" applyBorder="1" applyAlignment="1">
      <alignment horizontal="right"/>
    </xf>
    <xf numFmtId="185" fontId="15" fillId="0" borderId="0" xfId="1" applyNumberFormat="1" applyFont="1" applyFill="1"/>
    <xf numFmtId="0" fontId="15" fillId="0" borderId="0" xfId="1" applyFont="1" applyFill="1" applyAlignment="1">
      <alignment vertical="center" wrapText="1"/>
    </xf>
    <xf numFmtId="0" fontId="15" fillId="0" borderId="0" xfId="1" applyFont="1" applyFill="1" applyBorder="1" applyAlignment="1">
      <alignment horizontal="center" vertical="center"/>
    </xf>
    <xf numFmtId="0" fontId="27" fillId="0" borderId="0" xfId="1" applyFont="1" applyFill="1"/>
    <xf numFmtId="0" fontId="15" fillId="0" borderId="0" xfId="1" applyFont="1" applyFill="1" applyAlignment="1">
      <alignment horizontal="right"/>
    </xf>
    <xf numFmtId="0" fontId="15" fillId="5" borderId="0" xfId="1" applyFont="1" applyFill="1" applyBorder="1" applyAlignment="1">
      <alignment horizontal="left" vertical="center"/>
    </xf>
    <xf numFmtId="0" fontId="15" fillId="5" borderId="17" xfId="1" applyFont="1" applyFill="1" applyBorder="1" applyAlignment="1">
      <alignment horizontal="left" vertical="center"/>
    </xf>
    <xf numFmtId="0" fontId="15" fillId="5" borderId="35" xfId="1" applyFont="1" applyFill="1" applyBorder="1" applyAlignment="1">
      <alignment horizontal="center" vertical="center"/>
    </xf>
    <xf numFmtId="41" fontId="15" fillId="5" borderId="39" xfId="3" applyNumberFormat="1" applyFont="1" applyFill="1" applyBorder="1" applyAlignment="1">
      <alignment horizontal="center" vertical="center"/>
    </xf>
    <xf numFmtId="41" fontId="15" fillId="5" borderId="38" xfId="0" applyNumberFormat="1" applyFont="1" applyFill="1" applyBorder="1" applyAlignment="1">
      <alignment vertical="center"/>
    </xf>
    <xf numFmtId="41" fontId="15" fillId="5" borderId="30" xfId="0" applyNumberFormat="1" applyFont="1" applyFill="1" applyBorder="1" applyAlignment="1">
      <alignment vertical="center"/>
    </xf>
    <xf numFmtId="41" fontId="15" fillId="5" borderId="39" xfId="0" applyNumberFormat="1" applyFont="1" applyFill="1" applyBorder="1" applyAlignment="1">
      <alignment vertical="center"/>
    </xf>
    <xf numFmtId="41" fontId="15" fillId="5" borderId="32" xfId="0" applyNumberFormat="1" applyFont="1" applyFill="1" applyBorder="1" applyAlignment="1">
      <alignment vertical="center"/>
    </xf>
    <xf numFmtId="41" fontId="15" fillId="5" borderId="39" xfId="4" applyNumberFormat="1" applyFont="1" applyFill="1" applyBorder="1" applyAlignment="1">
      <alignment horizontal="center" vertical="center"/>
    </xf>
    <xf numFmtId="41" fontId="15" fillId="5" borderId="38" xfId="4" applyNumberFormat="1" applyFont="1" applyFill="1" applyBorder="1" applyAlignment="1">
      <alignment vertical="center"/>
    </xf>
    <xf numFmtId="41" fontId="15" fillId="5" borderId="30" xfId="4" applyNumberFormat="1" applyFont="1" applyFill="1" applyBorder="1" applyAlignment="1">
      <alignment vertical="center"/>
    </xf>
    <xf numFmtId="41" fontId="15" fillId="5" borderId="35" xfId="1" applyNumberFormat="1" applyFont="1" applyFill="1" applyBorder="1" applyAlignment="1">
      <alignment horizontal="center" vertical="center"/>
    </xf>
    <xf numFmtId="41" fontId="15" fillId="5" borderId="30" xfId="1" applyNumberFormat="1" applyFont="1" applyFill="1" applyBorder="1" applyAlignment="1">
      <alignment horizontal="center" vertical="center"/>
    </xf>
    <xf numFmtId="41" fontId="15" fillId="5" borderId="30" xfId="4" applyNumberFormat="1" applyFont="1" applyFill="1" applyBorder="1" applyAlignment="1">
      <alignment horizontal="right" vertical="center"/>
    </xf>
    <xf numFmtId="41" fontId="15" fillId="5" borderId="30" xfId="1" applyNumberFormat="1" applyFont="1" applyFill="1" applyBorder="1" applyAlignment="1">
      <alignment horizontal="right" vertical="center"/>
    </xf>
    <xf numFmtId="41" fontId="15" fillId="5" borderId="38" xfId="0" applyNumberFormat="1" applyFont="1" applyFill="1" applyBorder="1" applyAlignment="1">
      <alignment horizontal="right" vertical="center"/>
    </xf>
    <xf numFmtId="41" fontId="15" fillId="5" borderId="39" xfId="4" applyNumberFormat="1" applyFont="1" applyFill="1" applyBorder="1" applyAlignment="1">
      <alignment horizontal="right" vertical="center"/>
    </xf>
    <xf numFmtId="41" fontId="15" fillId="0" borderId="32" xfId="4" applyNumberFormat="1" applyFont="1" applyFill="1" applyBorder="1" applyAlignment="1">
      <alignment horizontal="right" vertical="center"/>
    </xf>
    <xf numFmtId="0" fontId="15" fillId="5" borderId="35" xfId="2" applyFont="1" applyFill="1" applyBorder="1" applyAlignment="1">
      <alignment horizontal="center" vertical="center" wrapText="1"/>
    </xf>
    <xf numFmtId="41" fontId="15" fillId="0" borderId="35" xfId="1" applyNumberFormat="1" applyFont="1" applyFill="1" applyBorder="1" applyAlignment="1">
      <alignment horizontal="center" vertical="center"/>
    </xf>
    <xf numFmtId="41" fontId="15" fillId="0" borderId="30" xfId="4" applyNumberFormat="1" applyFont="1" applyFill="1" applyBorder="1" applyAlignment="1">
      <alignment horizontal="right" vertical="center"/>
    </xf>
    <xf numFmtId="0" fontId="15" fillId="5" borderId="35" xfId="2" applyFont="1" applyFill="1" applyBorder="1" applyAlignment="1">
      <alignment horizontal="center" vertical="center"/>
    </xf>
    <xf numFmtId="41" fontId="15" fillId="5" borderId="38" xfId="46" applyNumberFormat="1" applyFont="1" applyFill="1" applyBorder="1" applyAlignment="1">
      <alignment horizontal="right" vertical="center"/>
    </xf>
    <xf numFmtId="41" fontId="15" fillId="5" borderId="35" xfId="47" applyFont="1" applyFill="1" applyBorder="1" applyAlignment="1">
      <alignment horizontal="center" vertical="center"/>
    </xf>
    <xf numFmtId="41" fontId="15" fillId="5" borderId="38" xfId="47" applyFont="1" applyFill="1" applyBorder="1" applyAlignment="1">
      <alignment vertical="center"/>
    </xf>
    <xf numFmtId="41" fontId="15" fillId="5" borderId="30" xfId="47" applyFont="1" applyFill="1" applyBorder="1" applyAlignment="1">
      <alignment vertical="center"/>
    </xf>
    <xf numFmtId="41" fontId="15" fillId="5" borderId="30" xfId="47" applyFont="1" applyFill="1" applyBorder="1" applyAlignment="1">
      <alignment horizontal="right" vertical="center"/>
    </xf>
    <xf numFmtId="41" fontId="15" fillId="5" borderId="39" xfId="47" applyFont="1" applyFill="1" applyBorder="1" applyAlignment="1">
      <alignment vertical="center"/>
    </xf>
    <xf numFmtId="41" fontId="15" fillId="5" borderId="38" xfId="1" applyNumberFormat="1" applyFont="1" applyFill="1" applyBorder="1" applyAlignment="1">
      <alignment vertical="center"/>
    </xf>
    <xf numFmtId="41" fontId="15" fillId="5" borderId="30" xfId="1" applyNumberFormat="1" applyFont="1" applyFill="1" applyBorder="1" applyAlignment="1">
      <alignment vertical="center"/>
    </xf>
    <xf numFmtId="41" fontId="15" fillId="5" borderId="30" xfId="0" applyNumberFormat="1" applyFont="1" applyFill="1" applyBorder="1" applyAlignment="1">
      <alignment horizontal="right" vertical="center"/>
    </xf>
    <xf numFmtId="41" fontId="15" fillId="5" borderId="39" xfId="0" applyNumberFormat="1" applyFont="1" applyFill="1" applyBorder="1" applyAlignment="1">
      <alignment horizontal="right" vertical="center"/>
    </xf>
    <xf numFmtId="41" fontId="15" fillId="5" borderId="32" xfId="0" applyNumberFormat="1" applyFont="1" applyFill="1" applyBorder="1" applyAlignment="1">
      <alignment horizontal="right" vertical="center"/>
    </xf>
    <xf numFmtId="41" fontId="15" fillId="5" borderId="38" xfId="47" applyFont="1" applyFill="1" applyBorder="1" applyAlignment="1">
      <alignment horizontal="right" vertical="center"/>
    </xf>
    <xf numFmtId="41" fontId="15" fillId="5" borderId="30" xfId="47" applyFont="1" applyFill="1" applyBorder="1" applyAlignment="1">
      <alignment horizontal="center" vertical="center"/>
    </xf>
    <xf numFmtId="41" fontId="24" fillId="5" borderId="30" xfId="1" applyNumberFormat="1" applyFont="1" applyFill="1" applyBorder="1" applyAlignment="1">
      <alignment horizontal="center" vertical="center" wrapText="1"/>
    </xf>
    <xf numFmtId="41" fontId="24" fillId="5" borderId="30" xfId="1" applyNumberFormat="1" applyFont="1" applyFill="1" applyBorder="1" applyAlignment="1">
      <alignment vertical="center"/>
    </xf>
    <xf numFmtId="41" fontId="24" fillId="5" borderId="30" xfId="1" applyNumberFormat="1" applyFont="1" applyFill="1" applyBorder="1" applyAlignment="1">
      <alignment vertical="center" wrapText="1"/>
    </xf>
    <xf numFmtId="41" fontId="15" fillId="5" borderId="38" xfId="47" applyFont="1" applyFill="1" applyBorder="1" applyAlignment="1">
      <alignment horizontal="center" vertical="center"/>
    </xf>
    <xf numFmtId="41" fontId="15" fillId="0" borderId="30" xfId="47" applyFont="1" applyFill="1" applyBorder="1" applyAlignment="1">
      <alignment horizontal="center" vertical="center"/>
    </xf>
    <xf numFmtId="41" fontId="15" fillId="0" borderId="39" xfId="47" applyFont="1" applyFill="1" applyBorder="1" applyAlignment="1">
      <alignment horizontal="center" vertical="center"/>
    </xf>
    <xf numFmtId="41" fontId="15" fillId="5" borderId="38" xfId="4" applyNumberFormat="1" applyFont="1" applyFill="1" applyBorder="1" applyAlignment="1">
      <alignment horizontal="right" vertical="center"/>
    </xf>
    <xf numFmtId="41" fontId="15" fillId="5" borderId="30" xfId="47" applyFont="1" applyFill="1" applyBorder="1" applyAlignment="1" applyProtection="1">
      <alignment horizontal="right" vertical="center"/>
      <protection locked="0"/>
    </xf>
    <xf numFmtId="41" fontId="15" fillId="5" borderId="39" xfId="47" applyFont="1" applyFill="1" applyBorder="1" applyAlignment="1" applyProtection="1">
      <alignment horizontal="right" vertical="center"/>
      <protection locked="0"/>
    </xf>
    <xf numFmtId="41" fontId="15" fillId="5" borderId="30" xfId="47" applyFont="1" applyFill="1" applyBorder="1" applyAlignment="1" applyProtection="1">
      <alignment vertical="center"/>
      <protection locked="0"/>
    </xf>
    <xf numFmtId="41" fontId="15" fillId="5" borderId="38" xfId="47" applyFont="1" applyFill="1" applyBorder="1" applyAlignment="1" applyProtection="1">
      <alignment horizontal="right" vertical="center"/>
      <protection locked="0"/>
    </xf>
    <xf numFmtId="41" fontId="15" fillId="5" borderId="39" xfId="47" applyFont="1" applyFill="1" applyBorder="1" applyAlignment="1" applyProtection="1">
      <alignment vertical="center"/>
      <protection locked="0"/>
    </xf>
    <xf numFmtId="184" fontId="15" fillId="5" borderId="35" xfId="1" applyNumberFormat="1" applyFont="1" applyFill="1" applyBorder="1" applyAlignment="1">
      <alignment horizontal="center" vertical="center"/>
    </xf>
    <xf numFmtId="0" fontId="21" fillId="0" borderId="0" xfId="1" applyFont="1" applyAlignment="1">
      <alignment horizontal="left" vertical="center"/>
    </xf>
    <xf numFmtId="0" fontId="21" fillId="0" borderId="0" xfId="1" applyFont="1" applyAlignment="1">
      <alignment horizontal="left" vertical="center" indent="1"/>
    </xf>
    <xf numFmtId="0" fontId="21" fillId="5" borderId="0" xfId="1" applyFont="1" applyFill="1" applyAlignment="1">
      <alignment horizontal="left" vertical="center" indent="1"/>
    </xf>
    <xf numFmtId="0" fontId="28" fillId="0" borderId="0" xfId="1" applyFont="1" applyAlignment="1">
      <alignment horizontal="left" vertical="center" indent="1"/>
    </xf>
    <xf numFmtId="41" fontId="21" fillId="0" borderId="0" xfId="47" applyFont="1" applyAlignment="1">
      <alignment horizontal="left" vertical="center" indent="1"/>
    </xf>
    <xf numFmtId="41" fontId="22" fillId="0" borderId="0" xfId="47" applyFont="1" applyAlignment="1">
      <alignment horizontal="left" vertical="center" indent="1"/>
    </xf>
    <xf numFmtId="0" fontId="21" fillId="0" borderId="0" xfId="1" applyFont="1" applyAlignment="1">
      <alignment horizontal="left" vertical="center" indent="1"/>
    </xf>
    <xf numFmtId="0" fontId="21" fillId="5" borderId="0" xfId="1" applyFont="1" applyFill="1" applyAlignment="1">
      <alignment horizontal="left" vertical="center" indent="1"/>
    </xf>
    <xf numFmtId="0" fontId="16" fillId="0" borderId="1" xfId="1" applyFont="1" applyBorder="1" applyAlignment="1">
      <alignment horizontal="left" vertical="center"/>
    </xf>
    <xf numFmtId="0" fontId="15" fillId="0" borderId="17" xfId="1" applyFont="1" applyBorder="1" applyAlignment="1">
      <alignment horizontal="left" vertical="center"/>
    </xf>
    <xf numFmtId="0" fontId="17" fillId="5" borderId="7" xfId="1" applyFont="1" applyFill="1" applyBorder="1" applyAlignment="1">
      <alignment horizontal="center" vertical="center" wrapText="1"/>
    </xf>
    <xf numFmtId="41" fontId="15" fillId="0" borderId="1" xfId="47" applyFont="1" applyBorder="1" applyAlignment="1">
      <alignment horizontal="left" vertical="center"/>
    </xf>
    <xf numFmtId="0" fontId="15" fillId="0" borderId="0" xfId="1" applyFont="1" applyBorder="1"/>
    <xf numFmtId="0" fontId="15" fillId="5" borderId="0" xfId="1" applyFont="1" applyFill="1" applyBorder="1" applyAlignment="1">
      <alignment horizontal="left" vertical="center"/>
    </xf>
    <xf numFmtId="0" fontId="15" fillId="5" borderId="0" xfId="1" applyFont="1" applyFill="1" applyAlignment="1">
      <alignment horizontal="left" vertical="center" wrapText="1"/>
    </xf>
    <xf numFmtId="0" fontId="15" fillId="0" borderId="0" xfId="1" applyFont="1" applyAlignment="1">
      <alignment vertical="center"/>
    </xf>
    <xf numFmtId="184" fontId="15" fillId="0" borderId="0" xfId="1" applyNumberFormat="1" applyFont="1" applyFill="1" applyAlignment="1">
      <alignment horizontal="left" vertical="center"/>
    </xf>
    <xf numFmtId="0" fontId="21" fillId="0" borderId="0" xfId="1" applyFont="1" applyAlignment="1">
      <alignment horizontal="left" vertical="center"/>
    </xf>
    <xf numFmtId="0" fontId="15" fillId="0" borderId="0" xfId="1" applyFont="1" applyFill="1"/>
    <xf numFmtId="0" fontId="15" fillId="0" borderId="0" xfId="1" applyFont="1" applyFill="1" applyAlignment="1">
      <alignment vertical="center"/>
    </xf>
    <xf numFmtId="0" fontId="15" fillId="0" borderId="0" xfId="1" applyFont="1" applyFill="1"/>
    <xf numFmtId="0" fontId="15" fillId="0" borderId="0" xfId="1" applyFont="1" applyFill="1" applyAlignment="1">
      <alignment vertical="center"/>
    </xf>
    <xf numFmtId="41" fontId="15" fillId="0" borderId="0" xfId="0" applyNumberFormat="1" applyFont="1" applyFill="1" applyBorder="1" applyAlignment="1">
      <alignment vertical="center"/>
    </xf>
    <xf numFmtId="0" fontId="15" fillId="0" borderId="0" xfId="1" applyFont="1" applyFill="1" applyAlignment="1">
      <alignment vertical="center"/>
    </xf>
    <xf numFmtId="0" fontId="15" fillId="5" borderId="0" xfId="1" applyFont="1" applyFill="1" applyAlignment="1">
      <alignment vertical="center"/>
    </xf>
    <xf numFmtId="41" fontId="15" fillId="5" borderId="0" xfId="0" applyNumberFormat="1" applyFont="1" applyFill="1" applyBorder="1" applyAlignment="1">
      <alignment vertical="center"/>
    </xf>
    <xf numFmtId="41" fontId="15" fillId="5" borderId="0" xfId="0" applyNumberFormat="1" applyFont="1" applyFill="1" applyBorder="1" applyAlignment="1">
      <alignment horizontal="right" vertical="center"/>
    </xf>
    <xf numFmtId="41" fontId="24" fillId="5" borderId="0" xfId="1" applyNumberFormat="1" applyFont="1" applyFill="1" applyBorder="1" applyAlignment="1">
      <alignment horizontal="center" vertical="center" wrapText="1"/>
    </xf>
    <xf numFmtId="41" fontId="24" fillId="5" borderId="0" xfId="1" applyNumberFormat="1" applyFont="1" applyFill="1" applyBorder="1" applyAlignment="1">
      <alignment vertical="center"/>
    </xf>
    <xf numFmtId="41" fontId="24" fillId="5" borderId="0" xfId="1" applyNumberFormat="1" applyFont="1" applyFill="1" applyBorder="1" applyAlignment="1">
      <alignment vertical="center" wrapText="1"/>
    </xf>
    <xf numFmtId="0" fontId="15" fillId="5" borderId="0" xfId="1" applyFont="1" applyFill="1" applyAlignment="1">
      <alignment vertical="center"/>
    </xf>
    <xf numFmtId="0" fontId="15" fillId="0" borderId="0" xfId="1" applyFont="1" applyFill="1" applyAlignment="1">
      <alignment vertical="center"/>
    </xf>
    <xf numFmtId="0" fontId="15" fillId="5" borderId="0" xfId="1" applyFont="1" applyFill="1" applyAlignment="1">
      <alignment vertical="center"/>
    </xf>
    <xf numFmtId="41" fontId="15" fillId="0" borderId="0" xfId="47" applyFont="1" applyFill="1" applyAlignment="1">
      <alignment vertical="center"/>
    </xf>
    <xf numFmtId="41" fontId="15" fillId="0" borderId="0" xfId="47" applyFont="1" applyFill="1" applyAlignment="1">
      <alignment horizontal="center" vertical="center"/>
    </xf>
    <xf numFmtId="0" fontId="15" fillId="5" borderId="43" xfId="1" applyFont="1" applyFill="1" applyBorder="1" applyAlignment="1">
      <alignment horizontal="center" vertical="center"/>
    </xf>
    <xf numFmtId="41" fontId="15" fillId="5" borderId="44" xfId="3" applyNumberFormat="1" applyFont="1" applyFill="1" applyBorder="1" applyAlignment="1">
      <alignment horizontal="center" vertical="center"/>
    </xf>
    <xf numFmtId="41" fontId="15" fillId="5" borderId="45" xfId="0" applyNumberFormat="1" applyFont="1" applyFill="1" applyBorder="1" applyAlignment="1">
      <alignment vertical="center"/>
    </xf>
    <xf numFmtId="41" fontId="15" fillId="5" borderId="46" xfId="0" applyNumberFormat="1" applyFont="1" applyFill="1" applyBorder="1" applyAlignment="1">
      <alignment vertical="center"/>
    </xf>
    <xf numFmtId="41" fontId="15" fillId="5" borderId="45" xfId="4" applyNumberFormat="1" applyFont="1" applyFill="1" applyBorder="1" applyAlignment="1">
      <alignment vertical="center"/>
    </xf>
    <xf numFmtId="0" fontId="15" fillId="5" borderId="43" xfId="2" applyFont="1" applyFill="1" applyBorder="1" applyAlignment="1">
      <alignment horizontal="center" vertical="center" wrapText="1"/>
    </xf>
    <xf numFmtId="0" fontId="15" fillId="5" borderId="50" xfId="1" applyFont="1" applyFill="1" applyBorder="1" applyAlignment="1">
      <alignment horizontal="center" vertical="center"/>
    </xf>
    <xf numFmtId="0" fontId="15" fillId="5" borderId="49" xfId="1" applyFont="1" applyFill="1" applyBorder="1" applyAlignment="1">
      <alignment horizontal="center" vertical="center" wrapText="1"/>
    </xf>
    <xf numFmtId="41" fontId="15" fillId="5" borderId="44" xfId="0" applyNumberFormat="1" applyFont="1" applyFill="1" applyBorder="1" applyAlignment="1">
      <alignment vertical="center"/>
    </xf>
    <xf numFmtId="41" fontId="15" fillId="5" borderId="30" xfId="46" applyNumberFormat="1" applyFont="1" applyFill="1" applyBorder="1" applyAlignment="1">
      <alignment horizontal="right" vertical="center"/>
    </xf>
    <xf numFmtId="41" fontId="15" fillId="5" borderId="39" xfId="46" applyNumberFormat="1" applyFont="1" applyFill="1" applyBorder="1" applyAlignment="1">
      <alignment horizontal="right" vertical="center"/>
    </xf>
    <xf numFmtId="0" fontId="15" fillId="5" borderId="52" xfId="1" applyFont="1" applyFill="1" applyBorder="1" applyAlignment="1">
      <alignment horizontal="center" vertical="center" wrapText="1"/>
    </xf>
    <xf numFmtId="0" fontId="15" fillId="5" borderId="53" xfId="1" applyFont="1" applyFill="1" applyBorder="1" applyAlignment="1">
      <alignment horizontal="center" vertical="center" wrapText="1"/>
    </xf>
    <xf numFmtId="41" fontId="15" fillId="5" borderId="43" xfId="47" applyFont="1" applyFill="1" applyBorder="1" applyAlignment="1">
      <alignment horizontal="center" vertical="center"/>
    </xf>
    <xf numFmtId="41" fontId="15" fillId="5" borderId="45" xfId="47" applyFont="1" applyFill="1" applyBorder="1" applyAlignment="1">
      <alignment vertical="center"/>
    </xf>
    <xf numFmtId="41" fontId="15" fillId="5" borderId="45" xfId="0" applyNumberFormat="1" applyFont="1" applyFill="1" applyBorder="1" applyAlignment="1">
      <alignment horizontal="right" vertical="center"/>
    </xf>
    <xf numFmtId="41" fontId="15" fillId="5" borderId="45" xfId="47" applyFont="1" applyFill="1" applyBorder="1" applyAlignment="1">
      <alignment horizontal="center" vertical="center"/>
    </xf>
    <xf numFmtId="0" fontId="17" fillId="0" borderId="0" xfId="1" applyFont="1" applyFill="1" applyBorder="1" applyAlignment="1">
      <alignment vertical="center"/>
    </xf>
    <xf numFmtId="41" fontId="15" fillId="5" borderId="44" xfId="47" applyFont="1" applyFill="1" applyBorder="1" applyAlignment="1">
      <alignment horizontal="center" vertical="center"/>
    </xf>
    <xf numFmtId="41" fontId="15" fillId="0" borderId="45" xfId="47" applyFont="1" applyFill="1" applyBorder="1" applyAlignment="1">
      <alignment horizontal="center" vertical="center"/>
    </xf>
    <xf numFmtId="41" fontId="15" fillId="0" borderId="46" xfId="47" applyFont="1" applyFill="1" applyBorder="1" applyAlignment="1">
      <alignment horizontal="center" vertical="center"/>
    </xf>
    <xf numFmtId="41" fontId="15" fillId="5" borderId="44" xfId="47" applyFont="1" applyFill="1" applyBorder="1" applyAlignment="1">
      <alignment vertical="center"/>
    </xf>
    <xf numFmtId="41" fontId="15" fillId="5" borderId="45" xfId="47" applyFont="1" applyFill="1" applyBorder="1" applyAlignment="1" applyProtection="1">
      <alignment horizontal="right" vertical="center"/>
      <protection locked="0"/>
    </xf>
    <xf numFmtId="41" fontId="15" fillId="5" borderId="46" xfId="47" applyFont="1" applyFill="1" applyBorder="1" applyAlignment="1" applyProtection="1">
      <alignment horizontal="right" vertical="center"/>
      <protection locked="0"/>
    </xf>
    <xf numFmtId="41" fontId="16" fillId="5" borderId="7" xfId="47" applyFont="1" applyFill="1" applyBorder="1" applyAlignment="1">
      <alignment horizontal="center" vertical="center" wrapText="1"/>
    </xf>
    <xf numFmtId="41" fontId="16" fillId="5" borderId="3" xfId="47" applyFont="1" applyFill="1" applyBorder="1" applyAlignment="1">
      <alignment horizontal="center" vertical="center" wrapText="1"/>
    </xf>
    <xf numFmtId="41" fontId="16" fillId="5" borderId="7" xfId="47" applyFont="1" applyFill="1" applyBorder="1" applyAlignment="1">
      <alignment horizontal="center" vertical="center"/>
    </xf>
    <xf numFmtId="41" fontId="16" fillId="5" borderId="3" xfId="47" applyFont="1" applyFill="1" applyBorder="1" applyAlignment="1">
      <alignment horizontal="center" vertical="center"/>
    </xf>
    <xf numFmtId="184" fontId="15" fillId="5" borderId="43" xfId="1" applyNumberFormat="1" applyFont="1" applyFill="1" applyBorder="1" applyAlignment="1">
      <alignment horizontal="center" vertical="center"/>
    </xf>
    <xf numFmtId="41" fontId="15" fillId="0" borderId="30" xfId="0" applyNumberFormat="1" applyFont="1" applyFill="1" applyBorder="1" applyAlignment="1">
      <alignment horizontal="right" vertical="center"/>
    </xf>
    <xf numFmtId="0" fontId="15" fillId="5" borderId="1" xfId="0" applyFont="1" applyFill="1" applyBorder="1" applyAlignment="1">
      <alignment horizontal="left" vertical="center"/>
    </xf>
    <xf numFmtId="41" fontId="15" fillId="0" borderId="39" xfId="4" applyNumberFormat="1" applyFont="1" applyFill="1" applyBorder="1" applyAlignment="1">
      <alignment horizontal="right" vertical="center"/>
    </xf>
    <xf numFmtId="41" fontId="15" fillId="0" borderId="41" xfId="4" applyNumberFormat="1" applyFont="1" applyFill="1" applyBorder="1" applyAlignment="1">
      <alignment horizontal="right" vertical="center"/>
    </xf>
    <xf numFmtId="41" fontId="24" fillId="5" borderId="30" xfId="1" applyNumberFormat="1" applyFont="1" applyFill="1" applyBorder="1" applyAlignment="1">
      <alignment horizontal="left" vertical="center" wrapText="1"/>
    </xf>
    <xf numFmtId="184" fontId="15" fillId="0" borderId="35" xfId="1" applyNumberFormat="1" applyFont="1" applyFill="1" applyBorder="1" applyAlignment="1">
      <alignment horizontal="center" vertical="center"/>
    </xf>
    <xf numFmtId="0" fontId="15" fillId="0" borderId="35" xfId="1" applyFont="1" applyFill="1" applyBorder="1" applyAlignment="1">
      <alignment horizontal="center" vertical="center"/>
    </xf>
    <xf numFmtId="41" fontId="15" fillId="0" borderId="38" xfId="0" applyNumberFormat="1" applyFont="1" applyFill="1" applyBorder="1" applyAlignment="1">
      <alignment horizontal="right" vertical="center"/>
    </xf>
    <xf numFmtId="41" fontId="24" fillId="0" borderId="30" xfId="0" applyNumberFormat="1" applyFont="1" applyFill="1" applyBorder="1" applyAlignment="1">
      <alignment vertical="center"/>
    </xf>
    <xf numFmtId="0" fontId="15" fillId="0" borderId="35" xfId="2" applyFont="1" applyFill="1" applyBorder="1" applyAlignment="1">
      <alignment horizontal="center" vertical="center"/>
    </xf>
    <xf numFmtId="41" fontId="15" fillId="0" borderId="38" xfId="46" applyNumberFormat="1" applyFont="1" applyFill="1" applyBorder="1" applyAlignment="1">
      <alignment horizontal="right" vertical="center"/>
    </xf>
    <xf numFmtId="41" fontId="15" fillId="0" borderId="39" xfId="46" applyNumberFormat="1" applyFont="1" applyFill="1" applyBorder="1" applyAlignment="1">
      <alignment horizontal="right" vertical="center"/>
    </xf>
    <xf numFmtId="41" fontId="15" fillId="0" borderId="35" xfId="47" applyFont="1" applyFill="1" applyBorder="1" applyAlignment="1">
      <alignment horizontal="center" vertical="center"/>
    </xf>
    <xf numFmtId="41" fontId="15" fillId="0" borderId="38" xfId="4" applyNumberFormat="1" applyFont="1" applyFill="1" applyBorder="1" applyAlignment="1">
      <alignment horizontal="right" vertical="center"/>
    </xf>
    <xf numFmtId="41" fontId="15" fillId="0" borderId="30" xfId="4" applyNumberFormat="1" applyFont="1" applyFill="1" applyBorder="1" applyAlignment="1">
      <alignment horizontal="center" vertical="center"/>
    </xf>
    <xf numFmtId="0" fontId="15" fillId="0" borderId="0" xfId="1" applyFont="1" applyBorder="1" applyAlignment="1">
      <alignment horizontal="left" vertical="center"/>
    </xf>
    <xf numFmtId="0" fontId="15" fillId="5" borderId="58" xfId="1" applyFont="1" applyFill="1" applyBorder="1" applyAlignment="1">
      <alignment horizontal="center" vertical="center"/>
    </xf>
    <xf numFmtId="184" fontId="15" fillId="0" borderId="7" xfId="0" applyNumberFormat="1" applyFont="1" applyFill="1" applyBorder="1" applyAlignment="1">
      <alignment horizontal="center" vertical="center"/>
    </xf>
    <xf numFmtId="184" fontId="15" fillId="0" borderId="7" xfId="0" applyNumberFormat="1" applyFont="1" applyFill="1" applyBorder="1" applyAlignment="1">
      <alignment horizontal="center" vertical="center" wrapText="1"/>
    </xf>
    <xf numFmtId="184" fontId="15" fillId="0" borderId="0" xfId="0" applyNumberFormat="1" applyFont="1" applyFill="1" applyBorder="1" applyAlignment="1">
      <alignment horizontal="center" vertical="center"/>
    </xf>
    <xf numFmtId="184" fontId="15" fillId="0" borderId="0" xfId="0" applyNumberFormat="1" applyFont="1" applyFill="1" applyBorder="1" applyAlignment="1">
      <alignment horizontal="center" vertical="center" wrapText="1"/>
    </xf>
    <xf numFmtId="0" fontId="15" fillId="0" borderId="0" xfId="1" applyFont="1" applyFill="1" applyBorder="1"/>
    <xf numFmtId="0" fontId="15" fillId="0" borderId="0" xfId="0" applyFont="1" applyAlignment="1"/>
    <xf numFmtId="184" fontId="15" fillId="0" borderId="30" xfId="0" applyNumberFormat="1" applyFont="1" applyFill="1" applyBorder="1" applyAlignment="1">
      <alignment horizontal="right" vertical="center"/>
    </xf>
    <xf numFmtId="184" fontId="15" fillId="0" borderId="57" xfId="0" applyNumberFormat="1" applyFont="1" applyFill="1" applyBorder="1" applyAlignment="1">
      <alignment horizontal="right" vertical="center"/>
    </xf>
    <xf numFmtId="0" fontId="15" fillId="0" borderId="0" xfId="1" applyFont="1" applyFill="1" applyAlignment="1">
      <alignment vertical="center"/>
    </xf>
    <xf numFmtId="0" fontId="15" fillId="5" borderId="0" xfId="1" applyFont="1" applyFill="1" applyAlignment="1">
      <alignment vertical="center"/>
    </xf>
    <xf numFmtId="41" fontId="15" fillId="0" borderId="0" xfId="47" applyFont="1" applyFill="1" applyAlignment="1">
      <alignment vertical="center"/>
    </xf>
    <xf numFmtId="0" fontId="15" fillId="0" borderId="43" xfId="1" applyFont="1" applyFill="1" applyBorder="1" applyAlignment="1">
      <alignment horizontal="center" vertical="center"/>
    </xf>
    <xf numFmtId="41" fontId="15" fillId="5" borderId="42" xfId="4" applyNumberFormat="1" applyFont="1" applyFill="1" applyBorder="1" applyAlignment="1">
      <alignment horizontal="center" vertical="center"/>
    </xf>
    <xf numFmtId="41" fontId="15" fillId="5" borderId="42" xfId="4" applyNumberFormat="1" applyFont="1" applyFill="1" applyBorder="1" applyAlignment="1">
      <alignment vertical="center"/>
    </xf>
    <xf numFmtId="41" fontId="15" fillId="0" borderId="42" xfId="46" applyNumberFormat="1" applyFont="1" applyFill="1" applyBorder="1" applyAlignment="1">
      <alignment horizontal="right" vertical="center"/>
    </xf>
    <xf numFmtId="41" fontId="15" fillId="0" borderId="33" xfId="47" applyFont="1" applyFill="1" applyBorder="1" applyAlignment="1">
      <alignment horizontal="center" vertical="center"/>
    </xf>
    <xf numFmtId="41" fontId="15" fillId="0" borderId="39" xfId="0" applyNumberFormat="1" applyFont="1" applyFill="1" applyBorder="1" applyAlignment="1">
      <alignment vertical="center"/>
    </xf>
    <xf numFmtId="41" fontId="15" fillId="5" borderId="46" xfId="0" applyNumberFormat="1" applyFont="1" applyFill="1" applyBorder="1" applyAlignment="1">
      <alignment horizontal="right" vertical="center"/>
    </xf>
    <xf numFmtId="41" fontId="15" fillId="0" borderId="38" xfId="1" applyNumberFormat="1" applyFont="1" applyFill="1" applyBorder="1" applyAlignment="1">
      <alignment vertical="center"/>
    </xf>
    <xf numFmtId="41" fontId="15" fillId="5" borderId="45" xfId="1" applyNumberFormat="1" applyFont="1" applyFill="1" applyBorder="1" applyAlignment="1">
      <alignment horizontal="right" vertical="center"/>
    </xf>
    <xf numFmtId="41" fontId="24" fillId="5" borderId="45" xfId="1" applyNumberFormat="1" applyFont="1" applyFill="1" applyBorder="1" applyAlignment="1">
      <alignment horizontal="left" vertical="center" wrapText="1"/>
    </xf>
    <xf numFmtId="41" fontId="24" fillId="5" borderId="45" xfId="1" applyNumberFormat="1" applyFont="1" applyFill="1" applyBorder="1" applyAlignment="1">
      <alignment vertical="center"/>
    </xf>
    <xf numFmtId="41" fontId="24" fillId="5" borderId="45" xfId="1" applyNumberFormat="1" applyFont="1" applyFill="1" applyBorder="1" applyAlignment="1">
      <alignment horizontal="center" vertical="center" wrapText="1"/>
    </xf>
    <xf numFmtId="41" fontId="24" fillId="5" borderId="45" xfId="1" applyNumberFormat="1" applyFont="1" applyFill="1" applyBorder="1" applyAlignment="1">
      <alignment vertical="center" wrapText="1"/>
    </xf>
    <xf numFmtId="41" fontId="15" fillId="0" borderId="44" xfId="47" applyFont="1" applyFill="1" applyBorder="1" applyAlignment="1">
      <alignment horizontal="center" vertical="center"/>
    </xf>
    <xf numFmtId="41" fontId="15" fillId="0" borderId="45" xfId="47" applyFont="1" applyFill="1" applyBorder="1" applyAlignment="1">
      <alignment vertical="center"/>
    </xf>
    <xf numFmtId="41" fontId="15" fillId="0" borderId="40" xfId="4" applyNumberFormat="1" applyFont="1" applyFill="1" applyBorder="1" applyAlignment="1">
      <alignment horizontal="right" vertical="center"/>
    </xf>
    <xf numFmtId="41" fontId="15" fillId="0" borderId="32" xfId="4" applyNumberFormat="1" applyFont="1" applyFill="1" applyBorder="1" applyAlignment="1">
      <alignment horizontal="center" vertical="center"/>
    </xf>
    <xf numFmtId="184" fontId="15" fillId="0" borderId="8" xfId="1" applyNumberFormat="1" applyFont="1" applyFill="1" applyBorder="1" applyAlignment="1">
      <alignment horizontal="center" vertical="center"/>
    </xf>
    <xf numFmtId="41" fontId="15" fillId="5" borderId="62" xfId="0" applyNumberFormat="1" applyFont="1" applyFill="1" applyBorder="1" applyAlignment="1">
      <alignment horizontal="right" vertical="center"/>
    </xf>
    <xf numFmtId="0" fontId="15" fillId="0" borderId="62" xfId="1" applyFont="1" applyFill="1" applyBorder="1" applyAlignment="1">
      <alignment vertical="center"/>
    </xf>
    <xf numFmtId="0" fontId="15" fillId="0" borderId="32" xfId="1" applyFont="1" applyFill="1" applyBorder="1" applyAlignment="1">
      <alignment vertical="center"/>
    </xf>
    <xf numFmtId="41" fontId="34" fillId="0" borderId="30" xfId="4" applyNumberFormat="1" applyFont="1" applyBorder="1" applyAlignment="1">
      <alignment horizontal="center" vertical="center"/>
    </xf>
    <xf numFmtId="41" fontId="34" fillId="0" borderId="32" xfId="4" applyNumberFormat="1" applyFont="1" applyBorder="1" applyAlignment="1">
      <alignment horizontal="center" vertical="center"/>
    </xf>
    <xf numFmtId="41" fontId="15" fillId="0" borderId="32" xfId="2" applyNumberFormat="1" applyFont="1" applyFill="1" applyBorder="1" applyAlignment="1">
      <alignment horizontal="center" vertical="center"/>
    </xf>
    <xf numFmtId="41" fontId="34" fillId="0" borderId="56" xfId="3" applyNumberFormat="1" applyFont="1" applyBorder="1" applyAlignment="1">
      <alignment horizontal="center" vertical="center"/>
    </xf>
    <xf numFmtId="41" fontId="34" fillId="0" borderId="32" xfId="3" applyNumberFormat="1" applyFont="1" applyFill="1" applyBorder="1" applyAlignment="1">
      <alignment horizontal="center" vertical="center"/>
    </xf>
    <xf numFmtId="41" fontId="34" fillId="0" borderId="30" xfId="3" applyNumberFormat="1" applyFont="1" applyFill="1" applyBorder="1" applyAlignment="1">
      <alignment horizontal="center" vertical="center"/>
    </xf>
    <xf numFmtId="41" fontId="34" fillId="0" borderId="56" xfId="3" applyNumberFormat="1" applyFont="1" applyFill="1" applyBorder="1" applyAlignment="1">
      <alignment horizontal="center" vertical="center"/>
    </xf>
    <xf numFmtId="41" fontId="15" fillId="0" borderId="56" xfId="2" applyNumberFormat="1" applyFont="1" applyFill="1" applyBorder="1" applyAlignment="1">
      <alignment horizontal="center" vertical="center"/>
    </xf>
    <xf numFmtId="41" fontId="34" fillId="0" borderId="32" xfId="3" applyNumberFormat="1" applyFont="1" applyBorder="1" applyAlignment="1">
      <alignment horizontal="center" vertical="center"/>
    </xf>
    <xf numFmtId="41" fontId="34" fillId="0" borderId="30" xfId="3" applyNumberFormat="1" applyFont="1" applyBorder="1" applyAlignment="1">
      <alignment horizontal="center" vertical="center"/>
    </xf>
    <xf numFmtId="41" fontId="15" fillId="5" borderId="30" xfId="4" applyNumberFormat="1" applyFont="1" applyFill="1" applyBorder="1" applyAlignment="1">
      <alignment horizontal="center" vertical="center"/>
    </xf>
    <xf numFmtId="41" fontId="15" fillId="5" borderId="31" xfId="4" applyNumberFormat="1" applyFont="1" applyFill="1" applyBorder="1" applyAlignment="1">
      <alignment horizontal="center" vertical="center"/>
    </xf>
    <xf numFmtId="41" fontId="15" fillId="5" borderId="32" xfId="4" applyNumberFormat="1" applyFont="1" applyFill="1" applyBorder="1" applyAlignment="1">
      <alignment horizontal="center" vertical="center"/>
    </xf>
    <xf numFmtId="41" fontId="15" fillId="0" borderId="38" xfId="0" applyNumberFormat="1" applyFont="1" applyFill="1" applyBorder="1" applyAlignment="1">
      <alignment vertical="center"/>
    </xf>
    <xf numFmtId="41" fontId="15" fillId="0" borderId="30" xfId="0" applyNumberFormat="1" applyFont="1" applyFill="1" applyBorder="1" applyAlignment="1">
      <alignment vertical="center"/>
    </xf>
    <xf numFmtId="41" fontId="15" fillId="0" borderId="30" xfId="2" applyNumberFormat="1" applyFont="1" applyFill="1" applyBorder="1" applyAlignment="1">
      <alignment horizontal="center" vertical="center"/>
    </xf>
    <xf numFmtId="41" fontId="15" fillId="0" borderId="30" xfId="46" applyNumberFormat="1" applyFont="1" applyFill="1" applyBorder="1" applyAlignment="1">
      <alignment horizontal="right" vertical="center"/>
    </xf>
    <xf numFmtId="41" fontId="15" fillId="0" borderId="4" xfId="46" applyNumberFormat="1" applyFont="1" applyFill="1" applyBorder="1" applyAlignment="1">
      <alignment horizontal="right" vertical="center"/>
    </xf>
    <xf numFmtId="41" fontId="15" fillId="5" borderId="0" xfId="2" applyNumberFormat="1" applyFont="1" applyFill="1" applyBorder="1" applyAlignment="1">
      <alignment horizontal="center" vertical="center" wrapText="1"/>
    </xf>
    <xf numFmtId="41" fontId="15" fillId="5" borderId="29" xfId="3" applyNumberFormat="1" applyFont="1" applyFill="1" applyBorder="1" applyAlignment="1">
      <alignment horizontal="center" vertical="center"/>
    </xf>
    <xf numFmtId="41" fontId="15" fillId="5" borderId="29" xfId="2" applyNumberFormat="1" applyFont="1" applyFill="1" applyBorder="1" applyAlignment="1">
      <alignment vertical="center"/>
    </xf>
    <xf numFmtId="41" fontId="15" fillId="5" borderId="38" xfId="3" applyNumberFormat="1" applyFont="1" applyFill="1" applyBorder="1" applyAlignment="1">
      <alignment horizontal="center" vertical="center"/>
    </xf>
    <xf numFmtId="41" fontId="15" fillId="5" borderId="30" xfId="3" applyNumberFormat="1" applyFont="1" applyFill="1" applyBorder="1" applyAlignment="1">
      <alignment horizontal="center" vertical="center"/>
    </xf>
    <xf numFmtId="41" fontId="15" fillId="5" borderId="30" xfId="2" applyNumberFormat="1" applyFont="1" applyFill="1" applyBorder="1" applyAlignment="1">
      <alignment horizontal="center" vertical="center"/>
    </xf>
    <xf numFmtId="41" fontId="15" fillId="5" borderId="40" xfId="3" applyNumberFormat="1" applyFont="1" applyFill="1" applyBorder="1" applyAlignment="1">
      <alignment horizontal="center" vertical="center"/>
    </xf>
    <xf numFmtId="41" fontId="15" fillId="5" borderId="32" xfId="3" applyNumberFormat="1" applyFont="1" applyFill="1" applyBorder="1" applyAlignment="1">
      <alignment horizontal="center" vertical="center"/>
    </xf>
    <xf numFmtId="41" fontId="15" fillId="5" borderId="32" xfId="2" applyNumberFormat="1" applyFont="1" applyFill="1" applyBorder="1" applyAlignment="1">
      <alignment horizontal="center" vertical="center"/>
    </xf>
    <xf numFmtId="41" fontId="15" fillId="5" borderId="41" xfId="2" applyNumberFormat="1" applyFont="1" applyFill="1" applyBorder="1" applyAlignment="1">
      <alignment horizontal="center" vertical="center"/>
    </xf>
    <xf numFmtId="41" fontId="15" fillId="5" borderId="36" xfId="3" applyNumberFormat="1" applyFont="1" applyFill="1" applyBorder="1" applyAlignment="1">
      <alignment horizontal="center" vertical="center"/>
    </xf>
    <xf numFmtId="41" fontId="15" fillId="5" borderId="31" xfId="2" applyNumberFormat="1" applyFont="1" applyFill="1" applyBorder="1" applyAlignment="1">
      <alignment horizontal="center" vertical="center"/>
    </xf>
    <xf numFmtId="41" fontId="15" fillId="5" borderId="31" xfId="3" applyNumberFormat="1" applyFont="1" applyFill="1" applyBorder="1" applyAlignment="1">
      <alignment horizontal="center" vertical="center"/>
    </xf>
    <xf numFmtId="41" fontId="15" fillId="5" borderId="37" xfId="2" applyNumberFormat="1" applyFont="1" applyFill="1" applyBorder="1" applyAlignment="1">
      <alignment horizontal="center" vertical="center"/>
    </xf>
    <xf numFmtId="41" fontId="15" fillId="5" borderId="39" xfId="2" applyNumberFormat="1" applyFont="1" applyFill="1" applyBorder="1" applyAlignment="1">
      <alignment horizontal="center" vertical="center"/>
    </xf>
    <xf numFmtId="41" fontId="32" fillId="5" borderId="29" xfId="2" applyNumberFormat="1" applyFont="1" applyFill="1" applyBorder="1" applyAlignment="1">
      <alignment vertical="center"/>
    </xf>
    <xf numFmtId="41" fontId="15" fillId="5" borderId="55" xfId="3" applyNumberFormat="1" applyFont="1" applyFill="1" applyBorder="1" applyAlignment="1">
      <alignment horizontal="center" vertical="center"/>
    </xf>
    <xf numFmtId="41" fontId="15" fillId="5" borderId="59" xfId="3" applyNumberFormat="1" applyFont="1" applyFill="1" applyBorder="1" applyAlignment="1">
      <alignment horizontal="center" vertical="center"/>
    </xf>
    <xf numFmtId="41" fontId="15" fillId="5" borderId="59" xfId="2" applyNumberFormat="1" applyFont="1" applyFill="1" applyBorder="1" applyAlignment="1">
      <alignment horizontal="center" vertical="center"/>
    </xf>
    <xf numFmtId="41" fontId="15" fillId="5" borderId="60" xfId="2" applyNumberFormat="1" applyFont="1" applyFill="1" applyBorder="1" applyAlignment="1">
      <alignment horizontal="center" vertical="center"/>
    </xf>
    <xf numFmtId="0" fontId="15" fillId="0" borderId="12" xfId="0" applyFont="1" applyFill="1" applyBorder="1" applyAlignment="1">
      <alignment vertical="center"/>
    </xf>
    <xf numFmtId="41" fontId="15" fillId="5" borderId="30" xfId="0" applyNumberFormat="1" applyFont="1" applyFill="1" applyBorder="1" applyAlignment="1">
      <alignment horizontal="center" vertical="center"/>
    </xf>
    <xf numFmtId="41" fontId="32" fillId="5" borderId="40" xfId="0" applyNumberFormat="1" applyFont="1" applyFill="1" applyBorder="1" applyAlignment="1">
      <alignment vertical="center"/>
    </xf>
    <xf numFmtId="41" fontId="15" fillId="5" borderId="36" xfId="1" applyNumberFormat="1" applyFont="1" applyFill="1" applyBorder="1" applyAlignment="1">
      <alignment horizontal="center" vertical="center"/>
    </xf>
    <xf numFmtId="41" fontId="15" fillId="5" borderId="56" xfId="1" applyNumberFormat="1" applyFont="1" applyFill="1" applyBorder="1" applyAlignment="1">
      <alignment horizontal="center" vertical="center"/>
    </xf>
    <xf numFmtId="41" fontId="15" fillId="5" borderId="31" xfId="1" applyNumberFormat="1" applyFont="1" applyFill="1" applyBorder="1" applyAlignment="1">
      <alignment horizontal="center" vertical="center"/>
    </xf>
    <xf numFmtId="41" fontId="15" fillId="5" borderId="57" xfId="1" applyNumberFormat="1" applyFont="1" applyFill="1" applyBorder="1" applyAlignment="1">
      <alignment horizontal="center" vertical="center"/>
    </xf>
    <xf numFmtId="41" fontId="15" fillId="5" borderId="38" xfId="1" applyNumberFormat="1" applyFont="1" applyFill="1" applyBorder="1" applyAlignment="1">
      <alignment horizontal="center" vertical="center"/>
    </xf>
    <xf numFmtId="41" fontId="15" fillId="5" borderId="39" xfId="1" applyNumberFormat="1" applyFont="1" applyFill="1" applyBorder="1" applyAlignment="1">
      <alignment horizontal="center" vertical="center"/>
    </xf>
    <xf numFmtId="41" fontId="15" fillId="5" borderId="46" xfId="1" applyNumberFormat="1" applyFont="1" applyFill="1" applyBorder="1" applyAlignment="1">
      <alignment horizontal="center" vertical="center"/>
    </xf>
    <xf numFmtId="41" fontId="15" fillId="5" borderId="40" xfId="1" applyNumberFormat="1" applyFont="1" applyFill="1" applyBorder="1" applyAlignment="1">
      <alignment horizontal="center" vertical="center"/>
    </xf>
    <xf numFmtId="41" fontId="15" fillId="5" borderId="32" xfId="1" applyNumberFormat="1" applyFont="1" applyFill="1" applyBorder="1" applyAlignment="1">
      <alignment horizontal="center" vertical="center"/>
    </xf>
    <xf numFmtId="41" fontId="15" fillId="5" borderId="41" xfId="1" applyNumberFormat="1" applyFont="1" applyFill="1" applyBorder="1" applyAlignment="1">
      <alignment horizontal="center" vertical="center"/>
    </xf>
    <xf numFmtId="41" fontId="15" fillId="5" borderId="0" xfId="1" applyNumberFormat="1" applyFont="1" applyFill="1" applyBorder="1" applyAlignment="1">
      <alignment horizontal="center" vertical="center"/>
    </xf>
    <xf numFmtId="41" fontId="15" fillId="5" borderId="0" xfId="4" applyNumberFormat="1" applyFont="1" applyFill="1" applyBorder="1" applyAlignment="1">
      <alignment horizontal="center" vertical="center"/>
    </xf>
    <xf numFmtId="0" fontId="15" fillId="0" borderId="7" xfId="0" applyFont="1" applyFill="1" applyBorder="1" applyAlignment="1">
      <alignment horizontal="center" vertical="center" wrapText="1"/>
    </xf>
    <xf numFmtId="0" fontId="15" fillId="0" borderId="7" xfId="0" applyFont="1" applyFill="1" applyBorder="1" applyAlignment="1">
      <alignment horizontal="right" vertical="center"/>
    </xf>
    <xf numFmtId="0" fontId="35" fillId="5" borderId="0" xfId="0" applyFont="1" applyFill="1">
      <alignment vertical="center"/>
    </xf>
    <xf numFmtId="0" fontId="16" fillId="0" borderId="0" xfId="1" applyFont="1" applyBorder="1" applyAlignment="1">
      <alignment horizontal="right" vertical="center"/>
    </xf>
    <xf numFmtId="0" fontId="15" fillId="5" borderId="0" xfId="1" applyFont="1" applyFill="1" applyBorder="1" applyAlignment="1">
      <alignment vertical="center"/>
    </xf>
    <xf numFmtId="0" fontId="15" fillId="5" borderId="0" xfId="1" applyFont="1" applyFill="1" applyBorder="1" applyAlignment="1">
      <alignment vertical="center"/>
    </xf>
    <xf numFmtId="0" fontId="21" fillId="5" borderId="0" xfId="1" applyFont="1" applyFill="1" applyAlignment="1">
      <alignment horizontal="left" vertical="center"/>
    </xf>
    <xf numFmtId="0" fontId="15" fillId="5" borderId="17" xfId="1" applyFont="1" applyFill="1" applyBorder="1" applyAlignment="1">
      <alignment horizontal="left" vertical="center"/>
    </xf>
    <xf numFmtId="0" fontId="21" fillId="5" borderId="0" xfId="1" applyFont="1" applyFill="1" applyAlignment="1">
      <alignment horizontal="left" vertical="center" indent="1"/>
    </xf>
    <xf numFmtId="0" fontId="15" fillId="5" borderId="0" xfId="1" applyFont="1" applyFill="1" applyBorder="1" applyAlignment="1">
      <alignment horizontal="left" vertical="center"/>
    </xf>
    <xf numFmtId="41" fontId="15" fillId="5" borderId="55" xfId="4" applyNumberFormat="1" applyFont="1" applyFill="1" applyBorder="1" applyAlignment="1">
      <alignment vertical="center"/>
    </xf>
    <xf numFmtId="41" fontId="15" fillId="5" borderId="61" xfId="4" applyNumberFormat="1" applyFont="1" applyFill="1" applyBorder="1" applyAlignment="1">
      <alignment horizontal="center" vertical="center"/>
    </xf>
    <xf numFmtId="41" fontId="15" fillId="5" borderId="61" xfId="4" applyNumberFormat="1" applyFont="1" applyFill="1" applyBorder="1" applyAlignment="1">
      <alignment vertical="center"/>
    </xf>
    <xf numFmtId="41" fontId="15" fillId="5" borderId="59" xfId="4" applyNumberFormat="1" applyFont="1" applyFill="1" applyBorder="1" applyAlignment="1">
      <alignment vertical="center"/>
    </xf>
    <xf numFmtId="0" fontId="15" fillId="5" borderId="4" xfId="1" applyFont="1" applyFill="1" applyBorder="1"/>
    <xf numFmtId="41" fontId="15" fillId="5" borderId="4" xfId="1" applyNumberFormat="1" applyFont="1" applyFill="1" applyBorder="1"/>
    <xf numFmtId="0" fontId="15" fillId="5" borderId="34" xfId="1" applyFont="1" applyFill="1" applyBorder="1" applyAlignment="1">
      <alignment horizontal="distributed" vertical="center" wrapText="1" justifyLastLine="1"/>
    </xf>
    <xf numFmtId="0" fontId="15" fillId="5" borderId="35" xfId="44" applyFont="1" applyFill="1" applyBorder="1" applyAlignment="1">
      <alignment horizontal="distributed" vertical="center" justifyLastLine="1"/>
    </xf>
    <xf numFmtId="0" fontId="15" fillId="5" borderId="35" xfId="1" applyFont="1" applyFill="1" applyBorder="1" applyAlignment="1">
      <alignment horizontal="distributed" vertical="center" wrapText="1" justifyLastLine="1"/>
    </xf>
    <xf numFmtId="0" fontId="15" fillId="5" borderId="35" xfId="44" applyFont="1" applyFill="1" applyBorder="1" applyAlignment="1">
      <alignment horizontal="distributed" vertical="center" wrapText="1" justifyLastLine="1"/>
    </xf>
    <xf numFmtId="0" fontId="15" fillId="5" borderId="33" xfId="1" applyFont="1" applyFill="1" applyBorder="1" applyAlignment="1">
      <alignment horizontal="distributed" vertical="center" wrapText="1" justifyLastLine="1"/>
    </xf>
    <xf numFmtId="0" fontId="15" fillId="5" borderId="0" xfId="1" applyFont="1" applyFill="1" applyBorder="1" applyAlignment="1">
      <alignment horizontal="distributed" vertical="center" wrapText="1" justifyLastLine="1"/>
    </xf>
    <xf numFmtId="0" fontId="15" fillId="5" borderId="4" xfId="2" applyFont="1" applyFill="1" applyBorder="1" applyAlignment="1">
      <alignment horizontal="center" vertical="center"/>
    </xf>
    <xf numFmtId="0" fontId="15" fillId="5" borderId="63" xfId="2" applyFont="1" applyFill="1" applyBorder="1" applyAlignment="1">
      <alignment horizontal="center" vertical="center" wrapText="1"/>
    </xf>
    <xf numFmtId="0" fontId="15" fillId="5" borderId="64" xfId="2" applyFont="1" applyFill="1" applyBorder="1" applyAlignment="1">
      <alignment horizontal="center" vertical="center" wrapText="1"/>
    </xf>
    <xf numFmtId="0" fontId="15" fillId="5" borderId="64" xfId="44" applyFont="1" applyFill="1" applyBorder="1" applyAlignment="1">
      <alignment horizontal="center" vertical="center" justifyLastLine="1"/>
    </xf>
    <xf numFmtId="0" fontId="15" fillId="5" borderId="64" xfId="44" applyFont="1" applyFill="1" applyBorder="1" applyAlignment="1">
      <alignment horizontal="center" vertical="center" wrapText="1" justifyLastLine="1"/>
    </xf>
    <xf numFmtId="0" fontId="15" fillId="5" borderId="65" xfId="2" applyFont="1" applyFill="1" applyBorder="1" applyAlignment="1">
      <alignment horizontal="center" vertical="center" wrapText="1"/>
    </xf>
    <xf numFmtId="0" fontId="15" fillId="5" borderId="33" xfId="1" applyFont="1" applyFill="1" applyBorder="1" applyAlignment="1">
      <alignment horizontal="center" vertical="center"/>
    </xf>
    <xf numFmtId="0" fontId="15" fillId="5" borderId="12" xfId="1" applyFont="1" applyFill="1" applyBorder="1" applyAlignment="1">
      <alignment horizontal="center" vertical="center"/>
    </xf>
    <xf numFmtId="0" fontId="15" fillId="5" borderId="9" xfId="1" applyFont="1" applyFill="1" applyBorder="1" applyAlignment="1">
      <alignment horizontal="center" vertical="center" wrapText="1"/>
    </xf>
    <xf numFmtId="0" fontId="15" fillId="5" borderId="12" xfId="1" applyFont="1" applyFill="1" applyBorder="1" applyAlignment="1">
      <alignment horizontal="center" vertical="center" wrapText="1"/>
    </xf>
    <xf numFmtId="0" fontId="15" fillId="5" borderId="7" xfId="1" applyFont="1" applyFill="1" applyBorder="1" applyAlignment="1">
      <alignment horizontal="center" vertical="center"/>
    </xf>
    <xf numFmtId="0" fontId="15" fillId="5" borderId="7" xfId="1" applyFont="1" applyFill="1" applyBorder="1" applyAlignment="1">
      <alignment horizontal="center" vertical="center" wrapText="1"/>
    </xf>
    <xf numFmtId="0" fontId="15" fillId="5" borderId="6" xfId="1" applyFont="1" applyFill="1" applyBorder="1" applyAlignment="1">
      <alignment horizontal="center" vertical="center" wrapText="1"/>
    </xf>
    <xf numFmtId="0" fontId="15" fillId="5" borderId="47" xfId="1" applyFont="1" applyFill="1" applyBorder="1" applyAlignment="1">
      <alignment horizontal="center" vertical="center"/>
    </xf>
    <xf numFmtId="0" fontId="15" fillId="5" borderId="48" xfId="1" applyFont="1" applyFill="1" applyBorder="1" applyAlignment="1">
      <alignment horizontal="center" vertical="center" wrapText="1"/>
    </xf>
    <xf numFmtId="0" fontId="15" fillId="5" borderId="48" xfId="1" applyFont="1" applyFill="1" applyBorder="1" applyAlignment="1">
      <alignment horizontal="center" vertical="center"/>
    </xf>
    <xf numFmtId="0" fontId="15" fillId="5" borderId="3" xfId="1" applyFont="1" applyFill="1" applyBorder="1" applyAlignment="1">
      <alignment horizontal="center" vertical="center" wrapText="1"/>
    </xf>
    <xf numFmtId="0" fontId="15" fillId="5" borderId="13" xfId="1" applyFont="1" applyFill="1" applyBorder="1" applyAlignment="1">
      <alignment horizontal="center" vertical="center" wrapText="1"/>
    </xf>
    <xf numFmtId="0" fontId="15" fillId="5" borderId="3" xfId="1" applyFont="1" applyFill="1" applyBorder="1" applyAlignment="1">
      <alignment horizontal="center" vertical="center"/>
    </xf>
    <xf numFmtId="0" fontId="15" fillId="0" borderId="7" xfId="0" applyFont="1" applyFill="1" applyBorder="1" applyAlignment="1">
      <alignment horizontal="center" vertical="center"/>
    </xf>
    <xf numFmtId="0" fontId="15" fillId="0" borderId="3" xfId="0" applyFont="1" applyFill="1" applyBorder="1" applyAlignment="1">
      <alignment horizontal="center" vertical="center"/>
    </xf>
    <xf numFmtId="0" fontId="15" fillId="5" borderId="12" xfId="0" applyFont="1" applyFill="1" applyBorder="1" applyAlignment="1">
      <alignment horizontal="center" vertical="center" wrapText="1"/>
    </xf>
    <xf numFmtId="0" fontId="15" fillId="5" borderId="7" xfId="0" applyFont="1" applyFill="1" applyBorder="1" applyAlignment="1">
      <alignment horizontal="center" vertical="center"/>
    </xf>
    <xf numFmtId="0" fontId="15" fillId="5" borderId="3" xfId="0" applyFont="1" applyFill="1" applyBorder="1" applyAlignment="1">
      <alignment horizontal="center" vertical="center"/>
    </xf>
    <xf numFmtId="0" fontId="15" fillId="5" borderId="5" xfId="0" applyFont="1" applyFill="1" applyBorder="1" applyAlignment="1">
      <alignment horizontal="center" vertical="center"/>
    </xf>
    <xf numFmtId="0" fontId="15" fillId="5" borderId="7"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5" fillId="5" borderId="11" xfId="1" applyFont="1" applyFill="1" applyBorder="1" applyAlignment="1">
      <alignment horizontal="center" vertical="center"/>
    </xf>
    <xf numFmtId="41" fontId="15" fillId="5" borderId="7" xfId="47" applyFont="1" applyFill="1" applyBorder="1" applyAlignment="1">
      <alignment horizontal="center" vertical="center" wrapText="1"/>
    </xf>
    <xf numFmtId="41" fontId="15" fillId="5" borderId="3" xfId="47" applyFont="1" applyFill="1" applyBorder="1" applyAlignment="1">
      <alignment horizontal="center" vertical="center"/>
    </xf>
    <xf numFmtId="41" fontId="15" fillId="5" borderId="7" xfId="47" applyFont="1" applyFill="1" applyBorder="1" applyAlignment="1">
      <alignment horizontal="center" vertical="center"/>
    </xf>
    <xf numFmtId="41" fontId="15" fillId="5" borderId="5" xfId="47" applyFont="1" applyFill="1" applyBorder="1" applyAlignment="1">
      <alignment horizontal="center" vertical="center"/>
    </xf>
    <xf numFmtId="41" fontId="15" fillId="5" borderId="12" xfId="47" applyFont="1" applyFill="1" applyBorder="1" applyAlignment="1">
      <alignment horizontal="center" vertical="center"/>
    </xf>
    <xf numFmtId="184" fontId="15" fillId="0" borderId="3" xfId="0" applyNumberFormat="1" applyFont="1" applyFill="1" applyBorder="1" applyAlignment="1">
      <alignment horizontal="center" vertical="center" wrapText="1"/>
    </xf>
    <xf numFmtId="0" fontId="15" fillId="5" borderId="11" xfId="2" applyFont="1" applyFill="1" applyBorder="1" applyAlignment="1">
      <alignment horizontal="center" vertical="center" wrapText="1"/>
    </xf>
    <xf numFmtId="0" fontId="15" fillId="5" borderId="29" xfId="2" applyFont="1" applyFill="1" applyBorder="1" applyAlignment="1">
      <alignment vertical="center" wrapText="1"/>
    </xf>
    <xf numFmtId="0" fontId="15" fillId="5" borderId="34" xfId="2" applyFont="1" applyFill="1" applyBorder="1" applyAlignment="1">
      <alignment horizontal="center" vertical="center" wrapText="1"/>
    </xf>
    <xf numFmtId="0" fontId="15" fillId="5" borderId="33" xfId="2" applyFont="1" applyFill="1" applyBorder="1" applyAlignment="1">
      <alignment horizontal="center" vertical="center" wrapText="1"/>
    </xf>
    <xf numFmtId="41" fontId="15" fillId="5" borderId="38" xfId="0" applyNumberFormat="1" applyFont="1" applyFill="1" applyBorder="1" applyAlignment="1">
      <alignment horizontal="center" vertical="center"/>
    </xf>
    <xf numFmtId="41" fontId="15" fillId="5" borderId="39" xfId="0" applyNumberFormat="1" applyFont="1" applyFill="1" applyBorder="1" applyAlignment="1">
      <alignment horizontal="center" vertical="center"/>
    </xf>
    <xf numFmtId="41" fontId="15" fillId="0" borderId="40" xfId="47" applyFont="1" applyFill="1" applyBorder="1" applyAlignment="1">
      <alignment horizontal="center" vertical="center"/>
    </xf>
    <xf numFmtId="41" fontId="15" fillId="0" borderId="32" xfId="47" applyFont="1" applyFill="1" applyBorder="1" applyAlignment="1">
      <alignment horizontal="center" vertical="center"/>
    </xf>
    <xf numFmtId="41" fontId="15" fillId="0" borderId="32" xfId="47" applyFont="1" applyFill="1" applyBorder="1" applyAlignment="1">
      <alignment vertical="center"/>
    </xf>
    <xf numFmtId="41" fontId="15" fillId="0" borderId="41" xfId="47" applyFont="1" applyFill="1" applyBorder="1" applyAlignment="1">
      <alignment horizontal="center" vertical="center"/>
    </xf>
    <xf numFmtId="184" fontId="15" fillId="5" borderId="33" xfId="1" applyNumberFormat="1" applyFont="1" applyFill="1" applyBorder="1" applyAlignment="1">
      <alignment horizontal="center" vertical="center"/>
    </xf>
    <xf numFmtId="0" fontId="15" fillId="0" borderId="3" xfId="1" applyFont="1" applyBorder="1" applyAlignment="1">
      <alignment horizontal="center" vertical="center"/>
    </xf>
    <xf numFmtId="41" fontId="15" fillId="5" borderId="57" xfId="4" applyNumberFormat="1" applyFont="1" applyFill="1" applyBorder="1" applyAlignment="1">
      <alignment horizontal="center" vertical="center"/>
    </xf>
    <xf numFmtId="0" fontId="15" fillId="5" borderId="0" xfId="1" applyFont="1" applyFill="1" applyBorder="1"/>
    <xf numFmtId="0" fontId="0" fillId="5" borderId="0" xfId="0" applyFill="1" applyBorder="1">
      <alignment vertical="center"/>
    </xf>
    <xf numFmtId="41" fontId="15" fillId="5" borderId="37" xfId="4" applyNumberFormat="1" applyFont="1" applyFill="1" applyBorder="1" applyAlignment="1">
      <alignment horizontal="center" vertical="center"/>
    </xf>
    <xf numFmtId="41" fontId="15" fillId="5" borderId="66" xfId="4" applyNumberFormat="1" applyFont="1" applyFill="1" applyBorder="1" applyAlignment="1">
      <alignment horizontal="center" vertical="center"/>
    </xf>
    <xf numFmtId="41" fontId="15" fillId="5" borderId="46" xfId="4" applyNumberFormat="1" applyFont="1" applyFill="1" applyBorder="1" applyAlignment="1">
      <alignment horizontal="center" vertical="center"/>
    </xf>
    <xf numFmtId="41" fontId="15" fillId="5" borderId="60" xfId="4" applyNumberFormat="1" applyFont="1" applyFill="1" applyBorder="1" applyAlignment="1">
      <alignment horizontal="center" vertical="center"/>
    </xf>
    <xf numFmtId="41" fontId="15" fillId="0" borderId="33" xfId="1" applyNumberFormat="1" applyFont="1" applyFill="1" applyBorder="1" applyAlignment="1">
      <alignment horizontal="center" vertical="center"/>
    </xf>
    <xf numFmtId="41" fontId="15" fillId="0" borderId="40" xfId="0" applyNumberFormat="1" applyFont="1" applyFill="1" applyBorder="1" applyAlignment="1">
      <alignment horizontal="right" vertical="center"/>
    </xf>
    <xf numFmtId="41" fontId="15" fillId="0" borderId="32" xfId="0" applyNumberFormat="1" applyFont="1" applyFill="1" applyBorder="1" applyAlignment="1">
      <alignment vertical="center"/>
    </xf>
    <xf numFmtId="41" fontId="15" fillId="0" borderId="40" xfId="0" applyNumberFormat="1" applyFont="1" applyFill="1" applyBorder="1" applyAlignment="1">
      <alignment vertical="center"/>
    </xf>
    <xf numFmtId="41" fontId="15" fillId="0" borderId="41" xfId="0" applyNumberFormat="1" applyFont="1" applyFill="1" applyBorder="1" applyAlignment="1">
      <alignment vertical="center"/>
    </xf>
    <xf numFmtId="41" fontId="15" fillId="0" borderId="57" xfId="3" applyNumberFormat="1" applyFont="1" applyFill="1" applyBorder="1" applyAlignment="1">
      <alignment horizontal="center" vertical="center"/>
    </xf>
    <xf numFmtId="41" fontId="15" fillId="0" borderId="39" xfId="3" applyNumberFormat="1" applyFont="1" applyFill="1" applyBorder="1" applyAlignment="1">
      <alignment horizontal="center" vertical="center"/>
    </xf>
    <xf numFmtId="41" fontId="15" fillId="0" borderId="41" xfId="3" applyNumberFormat="1" applyFont="1" applyBorder="1" applyAlignment="1">
      <alignment horizontal="center" vertical="center"/>
    </xf>
    <xf numFmtId="41" fontId="15" fillId="5" borderId="40" xfId="0" applyNumberFormat="1" applyFont="1" applyFill="1" applyBorder="1" applyAlignment="1">
      <alignment vertical="center"/>
    </xf>
    <xf numFmtId="41" fontId="15" fillId="5" borderId="41" xfId="0" applyNumberFormat="1" applyFont="1" applyFill="1" applyBorder="1" applyAlignment="1">
      <alignment vertical="center"/>
    </xf>
    <xf numFmtId="0" fontId="15" fillId="0" borderId="33" xfId="1" applyFont="1" applyFill="1" applyBorder="1" applyAlignment="1">
      <alignment horizontal="center" vertical="center"/>
    </xf>
    <xf numFmtId="41" fontId="15" fillId="0" borderId="40" xfId="1" applyNumberFormat="1" applyFont="1" applyFill="1" applyBorder="1" applyAlignment="1">
      <alignment vertical="center"/>
    </xf>
    <xf numFmtId="41" fontId="15" fillId="0" borderId="32" xfId="0" applyNumberFormat="1" applyFont="1" applyFill="1" applyBorder="1" applyAlignment="1">
      <alignment horizontal="right" vertical="center"/>
    </xf>
    <xf numFmtId="41" fontId="15" fillId="5" borderId="40" xfId="47" applyFont="1" applyFill="1" applyBorder="1" applyAlignment="1">
      <alignment horizontal="right" vertical="center"/>
    </xf>
    <xf numFmtId="41" fontId="15" fillId="5" borderId="32" xfId="47" applyFont="1" applyFill="1" applyBorder="1" applyAlignment="1">
      <alignment vertical="center"/>
    </xf>
    <xf numFmtId="41" fontId="15" fillId="5" borderId="32" xfId="47" applyFont="1" applyFill="1" applyBorder="1" applyAlignment="1">
      <alignment horizontal="right" vertical="center"/>
    </xf>
    <xf numFmtId="41" fontId="15" fillId="5" borderId="41" xfId="47" applyFont="1" applyFill="1" applyBorder="1" applyAlignment="1">
      <alignment vertical="center"/>
    </xf>
    <xf numFmtId="41" fontId="15" fillId="5" borderId="32" xfId="1" applyNumberFormat="1" applyFont="1" applyFill="1" applyBorder="1" applyAlignment="1">
      <alignment horizontal="right" vertical="center"/>
    </xf>
    <xf numFmtId="41" fontId="24" fillId="5" borderId="32" xfId="1" applyNumberFormat="1" applyFont="1" applyFill="1" applyBorder="1" applyAlignment="1">
      <alignment horizontal="left" vertical="center" wrapText="1"/>
    </xf>
    <xf numFmtId="41" fontId="24" fillId="5" borderId="32" xfId="1" applyNumberFormat="1" applyFont="1" applyFill="1" applyBorder="1" applyAlignment="1">
      <alignment vertical="center"/>
    </xf>
    <xf numFmtId="41" fontId="24" fillId="5" borderId="32" xfId="1" applyNumberFormat="1" applyFont="1" applyFill="1" applyBorder="1" applyAlignment="1">
      <alignment horizontal="center" vertical="center" wrapText="1"/>
    </xf>
    <xf numFmtId="41" fontId="15" fillId="5" borderId="32" xfId="4" applyNumberFormat="1" applyFont="1" applyFill="1" applyBorder="1" applyAlignment="1">
      <alignment vertical="center"/>
    </xf>
    <xf numFmtId="41" fontId="24" fillId="5" borderId="32" xfId="1" applyNumberFormat="1" applyFont="1" applyFill="1" applyBorder="1" applyAlignment="1">
      <alignment vertical="center" wrapText="1"/>
    </xf>
    <xf numFmtId="41" fontId="15" fillId="5" borderId="40" xfId="47" applyFont="1" applyFill="1" applyBorder="1" applyAlignment="1">
      <alignment vertical="center"/>
    </xf>
    <xf numFmtId="41" fontId="15" fillId="5" borderId="32" xfId="47" applyFont="1" applyFill="1" applyBorder="1" applyAlignment="1" applyProtection="1">
      <alignment horizontal="right" vertical="center"/>
      <protection locked="0"/>
    </xf>
    <xf numFmtId="41" fontId="15" fillId="5" borderId="41" xfId="47" applyFont="1" applyFill="1" applyBorder="1" applyAlignment="1" applyProtection="1">
      <alignment horizontal="right" vertical="center"/>
      <protection locked="0"/>
    </xf>
    <xf numFmtId="41" fontId="15" fillId="5" borderId="41" xfId="0" applyNumberFormat="1" applyFont="1" applyFill="1" applyBorder="1" applyAlignment="1">
      <alignment horizontal="right" vertical="center"/>
    </xf>
    <xf numFmtId="184" fontId="15" fillId="0" borderId="33" xfId="1" applyNumberFormat="1" applyFont="1" applyFill="1" applyBorder="1" applyAlignment="1">
      <alignment horizontal="center" vertical="center"/>
    </xf>
    <xf numFmtId="41" fontId="15" fillId="5" borderId="40" xfId="0" applyNumberFormat="1" applyFont="1" applyFill="1" applyBorder="1" applyAlignment="1">
      <alignment horizontal="right" vertical="center"/>
    </xf>
    <xf numFmtId="0" fontId="15" fillId="0" borderId="0" xfId="1" applyFont="1" applyAlignment="1">
      <alignment vertical="center"/>
    </xf>
    <xf numFmtId="0" fontId="15" fillId="0" borderId="1" xfId="1" applyFont="1" applyBorder="1" applyAlignment="1">
      <alignment horizontal="left" vertical="center"/>
    </xf>
    <xf numFmtId="43" fontId="15" fillId="5" borderId="9" xfId="1" applyNumberFormat="1" applyFont="1" applyFill="1" applyBorder="1" applyAlignment="1">
      <alignment horizontal="center" vertical="center"/>
    </xf>
    <xf numFmtId="43" fontId="15" fillId="5" borderId="12" xfId="1" applyNumberFormat="1" applyFont="1" applyFill="1" applyBorder="1" applyAlignment="1">
      <alignment horizontal="center" vertical="center"/>
    </xf>
    <xf numFmtId="0" fontId="15" fillId="0" borderId="0" xfId="1" applyFont="1" applyAlignment="1">
      <alignment horizontal="left" vertical="center" wrapText="1"/>
    </xf>
    <xf numFmtId="0" fontId="21" fillId="0" borderId="0" xfId="1" applyFont="1" applyAlignment="1">
      <alignment horizontal="left" vertical="center"/>
    </xf>
    <xf numFmtId="0" fontId="15" fillId="5" borderId="5" xfId="1" applyFont="1" applyFill="1" applyBorder="1" applyAlignment="1">
      <alignment horizontal="center" vertical="center" wrapText="1"/>
    </xf>
    <xf numFmtId="0" fontId="15" fillId="5" borderId="9" xfId="1" applyFont="1" applyFill="1" applyBorder="1" applyAlignment="1">
      <alignment horizontal="center" vertical="center"/>
    </xf>
    <xf numFmtId="0" fontId="15" fillId="5" borderId="12" xfId="1" applyFont="1" applyFill="1" applyBorder="1" applyAlignment="1">
      <alignment horizontal="center" vertical="center"/>
    </xf>
    <xf numFmtId="183" fontId="15" fillId="5" borderId="9" xfId="1" applyNumberFormat="1" applyFont="1" applyFill="1" applyBorder="1" applyAlignment="1">
      <alignment horizontal="center" vertical="center"/>
    </xf>
    <xf numFmtId="183" fontId="15" fillId="5" borderId="12" xfId="1" applyNumberFormat="1" applyFont="1" applyFill="1" applyBorder="1" applyAlignment="1">
      <alignment horizontal="center" vertical="center"/>
    </xf>
    <xf numFmtId="43" fontId="15" fillId="5" borderId="3" xfId="1" applyNumberFormat="1" applyFont="1" applyFill="1" applyBorder="1" applyAlignment="1">
      <alignment horizontal="center" vertical="center" wrapText="1"/>
    </xf>
    <xf numFmtId="43" fontId="15" fillId="5" borderId="4" xfId="1" applyNumberFormat="1" applyFont="1" applyFill="1" applyBorder="1" applyAlignment="1">
      <alignment horizontal="center" vertical="center" wrapText="1"/>
    </xf>
    <xf numFmtId="0" fontId="21" fillId="0" borderId="0" xfId="1" applyFont="1" applyAlignment="1">
      <alignment horizontal="left" vertical="center" indent="1"/>
    </xf>
    <xf numFmtId="0" fontId="15" fillId="5" borderId="20" xfId="1" applyFont="1" applyFill="1" applyBorder="1" applyAlignment="1">
      <alignment horizontal="center" vertical="center" wrapText="1"/>
    </xf>
    <xf numFmtId="0" fontId="15" fillId="5" borderId="1" xfId="1" applyFont="1" applyFill="1" applyBorder="1" applyAlignment="1">
      <alignment horizontal="center" vertical="center"/>
    </xf>
    <xf numFmtId="0" fontId="15" fillId="5" borderId="9" xfId="1" applyFont="1" applyFill="1" applyBorder="1" applyAlignment="1">
      <alignment horizontal="center" vertical="center" wrapText="1"/>
    </xf>
    <xf numFmtId="0" fontId="15" fillId="5" borderId="12" xfId="1" applyFont="1" applyFill="1" applyBorder="1" applyAlignment="1">
      <alignment horizontal="center" vertical="center" wrapText="1"/>
    </xf>
    <xf numFmtId="0" fontId="15" fillId="5" borderId="4" xfId="1" applyFont="1" applyFill="1" applyBorder="1" applyAlignment="1">
      <alignment horizontal="center" vertical="center" wrapText="1"/>
    </xf>
    <xf numFmtId="0" fontId="15" fillId="0" borderId="0" xfId="1" applyFont="1" applyFill="1" applyBorder="1" applyAlignment="1">
      <alignment horizontal="left" vertical="center"/>
    </xf>
    <xf numFmtId="0" fontId="15" fillId="0" borderId="0" xfId="1" applyFont="1" applyFill="1" applyAlignment="1">
      <alignment vertical="center"/>
    </xf>
    <xf numFmtId="41" fontId="15" fillId="0" borderId="0" xfId="1" applyNumberFormat="1" applyFont="1" applyFill="1" applyBorder="1" applyAlignment="1">
      <alignment horizontal="center" vertical="center"/>
    </xf>
    <xf numFmtId="0" fontId="15" fillId="5" borderId="3" xfId="1" applyFont="1" applyFill="1" applyBorder="1" applyAlignment="1">
      <alignment horizontal="center" vertical="center"/>
    </xf>
    <xf numFmtId="0" fontId="15" fillId="5" borderId="7" xfId="1" applyFont="1" applyFill="1" applyBorder="1" applyAlignment="1">
      <alignment horizontal="center" vertical="center" wrapText="1"/>
    </xf>
    <xf numFmtId="0" fontId="15" fillId="5" borderId="6" xfId="1" applyFont="1" applyFill="1" applyBorder="1" applyAlignment="1">
      <alignment horizontal="center" vertical="center" wrapText="1"/>
    </xf>
    <xf numFmtId="0" fontId="15" fillId="5" borderId="7" xfId="1" applyFont="1" applyFill="1" applyBorder="1" applyAlignment="1">
      <alignment horizontal="center" vertical="center"/>
    </xf>
    <xf numFmtId="0" fontId="21" fillId="5" borderId="0" xfId="1" applyFont="1" applyFill="1" applyAlignment="1">
      <alignment horizontal="left" vertical="center"/>
    </xf>
    <xf numFmtId="0" fontId="15" fillId="5" borderId="18" xfId="1" applyFont="1" applyFill="1" applyBorder="1" applyAlignment="1">
      <alignment horizontal="center" vertical="center"/>
    </xf>
    <xf numFmtId="0" fontId="15" fillId="5" borderId="25" xfId="1" applyFont="1" applyFill="1" applyBorder="1" applyAlignment="1">
      <alignment horizontal="center" vertical="center"/>
    </xf>
    <xf numFmtId="0" fontId="15" fillId="5" borderId="47" xfId="1" applyFont="1" applyFill="1" applyBorder="1" applyAlignment="1">
      <alignment horizontal="center" vertical="center"/>
    </xf>
    <xf numFmtId="0" fontId="15" fillId="5" borderId="19" xfId="1" applyFont="1" applyFill="1" applyBorder="1" applyAlignment="1">
      <alignment horizontal="center" vertical="center"/>
    </xf>
    <xf numFmtId="0" fontId="15" fillId="5" borderId="20" xfId="1" applyFont="1" applyFill="1" applyBorder="1" applyAlignment="1">
      <alignment horizontal="center" vertical="center"/>
    </xf>
    <xf numFmtId="0" fontId="15" fillId="5" borderId="21" xfId="1" applyFont="1" applyFill="1" applyBorder="1" applyAlignment="1">
      <alignment horizontal="center" vertical="center" wrapText="1"/>
    </xf>
    <xf numFmtId="0" fontId="15" fillId="5" borderId="27" xfId="1" applyFont="1" applyFill="1" applyBorder="1" applyAlignment="1">
      <alignment horizontal="center" vertical="center" wrapText="1"/>
    </xf>
    <xf numFmtId="0" fontId="15" fillId="5" borderId="48" xfId="1" applyFont="1" applyFill="1" applyBorder="1" applyAlignment="1">
      <alignment horizontal="center" vertical="center" wrapText="1"/>
    </xf>
    <xf numFmtId="0" fontId="15" fillId="5" borderId="17" xfId="1" applyFont="1" applyFill="1" applyBorder="1" applyAlignment="1">
      <alignment horizontal="left" vertical="center"/>
    </xf>
    <xf numFmtId="0" fontId="15" fillId="5" borderId="21" xfId="1" applyFont="1" applyFill="1" applyBorder="1" applyAlignment="1">
      <alignment horizontal="center" vertical="center"/>
    </xf>
    <xf numFmtId="0" fontId="15" fillId="5" borderId="48" xfId="1" applyFont="1" applyFill="1" applyBorder="1" applyAlignment="1">
      <alignment horizontal="center" vertical="center"/>
    </xf>
    <xf numFmtId="0" fontId="15" fillId="5" borderId="0" xfId="1" applyFont="1" applyFill="1" applyBorder="1" applyAlignment="1">
      <alignment vertical="center"/>
    </xf>
    <xf numFmtId="0" fontId="15" fillId="5" borderId="22" xfId="1" applyFont="1" applyFill="1" applyBorder="1" applyAlignment="1">
      <alignment horizontal="center" vertical="center" wrapText="1"/>
    </xf>
    <xf numFmtId="0" fontId="15" fillId="5" borderId="23" xfId="1" applyFont="1" applyFill="1" applyBorder="1" applyAlignment="1">
      <alignment horizontal="center" vertical="center" wrapText="1"/>
    </xf>
    <xf numFmtId="0" fontId="15" fillId="5" borderId="24" xfId="1" applyFont="1" applyFill="1" applyBorder="1" applyAlignment="1">
      <alignment horizontal="center" vertical="center" wrapText="1"/>
    </xf>
    <xf numFmtId="0" fontId="15" fillId="5" borderId="19" xfId="1" applyFont="1" applyFill="1" applyBorder="1" applyAlignment="1">
      <alignment horizontal="center" vertical="center" wrapText="1"/>
    </xf>
    <xf numFmtId="0" fontId="15" fillId="5" borderId="18" xfId="1" applyFont="1" applyFill="1" applyBorder="1" applyAlignment="1">
      <alignment horizontal="center" vertical="center" wrapText="1"/>
    </xf>
    <xf numFmtId="0" fontId="15" fillId="5" borderId="67" xfId="1" applyFont="1" applyFill="1" applyBorder="1" applyAlignment="1">
      <alignment horizontal="center" vertical="center"/>
    </xf>
    <xf numFmtId="0" fontId="15" fillId="5" borderId="10" xfId="1" applyFont="1" applyFill="1" applyBorder="1" applyAlignment="1">
      <alignment horizontal="center" vertical="center"/>
    </xf>
    <xf numFmtId="0" fontId="15" fillId="5" borderId="13" xfId="1" applyFont="1" applyFill="1" applyBorder="1" applyAlignment="1">
      <alignment horizontal="center" vertical="center"/>
    </xf>
    <xf numFmtId="0" fontId="15" fillId="5" borderId="27" xfId="1" applyFont="1" applyFill="1" applyBorder="1" applyAlignment="1">
      <alignment horizontal="center" vertical="center"/>
    </xf>
    <xf numFmtId="0" fontId="15" fillId="5" borderId="54" xfId="1" applyFont="1" applyFill="1" applyBorder="1" applyAlignment="1">
      <alignment horizontal="center" vertical="center"/>
    </xf>
    <xf numFmtId="0" fontId="15" fillId="5" borderId="51" xfId="1" applyFont="1" applyFill="1" applyBorder="1" applyAlignment="1">
      <alignment horizontal="center" vertical="center"/>
    </xf>
    <xf numFmtId="0" fontId="15" fillId="0" borderId="0" xfId="1" applyFont="1" applyFill="1" applyBorder="1" applyAlignment="1">
      <alignment vertical="center"/>
    </xf>
    <xf numFmtId="0" fontId="15" fillId="5" borderId="2" xfId="1" applyFont="1" applyFill="1" applyBorder="1" applyAlignment="1">
      <alignment horizontal="center" vertical="center" wrapText="1"/>
    </xf>
    <xf numFmtId="0" fontId="15" fillId="0" borderId="1" xfId="1" applyFont="1" applyFill="1" applyBorder="1" applyAlignment="1">
      <alignment horizontal="left" vertical="center"/>
    </xf>
    <xf numFmtId="0" fontId="15" fillId="5" borderId="3" xfId="1" applyFont="1" applyFill="1" applyBorder="1" applyAlignment="1">
      <alignment horizontal="center" vertical="center" wrapText="1"/>
    </xf>
    <xf numFmtId="0" fontId="15" fillId="5" borderId="13" xfId="1" applyFont="1" applyFill="1" applyBorder="1" applyAlignment="1">
      <alignment horizontal="center" vertical="center" wrapText="1"/>
    </xf>
    <xf numFmtId="0" fontId="15" fillId="5" borderId="4" xfId="1" applyFont="1" applyFill="1" applyBorder="1" applyAlignment="1">
      <alignment horizontal="center" vertical="center"/>
    </xf>
    <xf numFmtId="0" fontId="15" fillId="5" borderId="5" xfId="1" applyFont="1" applyFill="1" applyBorder="1" applyAlignment="1">
      <alignment horizontal="center" vertical="center"/>
    </xf>
    <xf numFmtId="0" fontId="16" fillId="5" borderId="9" xfId="1" applyFont="1" applyFill="1" applyBorder="1" applyAlignment="1">
      <alignment horizontal="center" vertical="center" wrapText="1"/>
    </xf>
    <xf numFmtId="0" fontId="16" fillId="5" borderId="12" xfId="1" applyFont="1" applyFill="1" applyBorder="1" applyAlignment="1">
      <alignment horizontal="center" vertical="center" wrapText="1"/>
    </xf>
    <xf numFmtId="0" fontId="15" fillId="0" borderId="0" xfId="1" applyFont="1" applyFill="1" applyAlignment="1">
      <alignment horizontal="left" vertical="center"/>
    </xf>
    <xf numFmtId="0" fontId="22" fillId="5" borderId="0" xfId="1" applyFont="1" applyFill="1" applyBorder="1" applyAlignment="1">
      <alignment horizontal="center" vertical="center" wrapText="1"/>
    </xf>
    <xf numFmtId="0" fontId="21" fillId="5" borderId="0" xfId="1" applyFont="1" applyFill="1" applyAlignment="1">
      <alignment horizontal="left" vertical="center" indent="1"/>
    </xf>
    <xf numFmtId="0" fontId="15" fillId="5" borderId="0" xfId="1" applyFont="1" applyFill="1" applyBorder="1" applyAlignment="1">
      <alignment horizontal="left" vertical="center"/>
    </xf>
    <xf numFmtId="0" fontId="15" fillId="5" borderId="0" xfId="1" applyFont="1" applyFill="1" applyAlignment="1">
      <alignment horizontal="left" vertical="center" wrapText="1"/>
    </xf>
    <xf numFmtId="0" fontId="15" fillId="5" borderId="0" xfId="1" applyFont="1" applyFill="1" applyAlignment="1">
      <alignment horizontal="center"/>
    </xf>
    <xf numFmtId="0" fontId="15" fillId="0" borderId="2"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5" borderId="1" xfId="1" applyFont="1" applyFill="1" applyBorder="1" applyAlignment="1">
      <alignment horizontal="left" vertical="center"/>
    </xf>
    <xf numFmtId="0" fontId="15" fillId="0" borderId="7"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9"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28"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9"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29" xfId="0" applyFont="1" applyFill="1" applyBorder="1" applyAlignment="1">
      <alignment horizontal="center" vertical="center"/>
    </xf>
    <xf numFmtId="0" fontId="15" fillId="0" borderId="2" xfId="0" applyFont="1" applyFill="1" applyBorder="1" applyAlignment="1">
      <alignment horizontal="center" vertical="center"/>
    </xf>
    <xf numFmtId="0" fontId="15" fillId="5" borderId="0" xfId="1" applyFont="1" applyFill="1" applyAlignment="1">
      <alignment vertical="center"/>
    </xf>
    <xf numFmtId="0" fontId="15" fillId="5" borderId="10" xfId="1" applyFont="1" applyFill="1" applyBorder="1" applyAlignment="1">
      <alignment horizontal="center" vertical="center" wrapText="1"/>
    </xf>
    <xf numFmtId="0" fontId="15" fillId="5" borderId="29" xfId="1" applyFont="1" applyFill="1" applyBorder="1" applyAlignment="1">
      <alignment horizontal="center" vertical="center" wrapText="1"/>
    </xf>
    <xf numFmtId="0" fontId="15" fillId="5" borderId="9" xfId="0" applyFont="1" applyFill="1" applyBorder="1" applyAlignment="1">
      <alignment horizontal="center" vertical="center" wrapText="1"/>
    </xf>
    <xf numFmtId="0" fontId="15" fillId="5" borderId="12" xfId="0" applyFont="1" applyFill="1" applyBorder="1" applyAlignment="1">
      <alignment horizontal="center" vertical="center" wrapText="1"/>
    </xf>
    <xf numFmtId="0" fontId="15" fillId="5" borderId="7" xfId="0" applyFont="1" applyFill="1" applyBorder="1" applyAlignment="1">
      <alignment horizontal="center" vertical="center"/>
    </xf>
    <xf numFmtId="0" fontId="15" fillId="5" borderId="3" xfId="0" applyFont="1" applyFill="1" applyBorder="1" applyAlignment="1">
      <alignment horizontal="center" vertical="center" wrapText="1"/>
    </xf>
    <xf numFmtId="0" fontId="15" fillId="5" borderId="3" xfId="0" applyFont="1" applyFill="1" applyBorder="1" applyAlignment="1">
      <alignment horizontal="center" vertical="center"/>
    </xf>
    <xf numFmtId="0" fontId="16" fillId="5" borderId="9" xfId="0" applyFont="1" applyFill="1" applyBorder="1" applyAlignment="1">
      <alignment horizontal="center" vertical="center" wrapText="1"/>
    </xf>
    <xf numFmtId="0" fontId="16" fillId="5" borderId="12" xfId="0" applyFont="1" applyFill="1" applyBorder="1" applyAlignment="1">
      <alignment horizontal="center" vertical="center"/>
    </xf>
    <xf numFmtId="0" fontId="15" fillId="5" borderId="9" xfId="0" applyFont="1" applyFill="1" applyBorder="1" applyAlignment="1">
      <alignment horizontal="center" vertical="center"/>
    </xf>
    <xf numFmtId="0" fontId="15" fillId="5" borderId="12" xfId="0" applyFont="1" applyFill="1" applyBorder="1" applyAlignment="1">
      <alignment horizontal="center" vertical="center"/>
    </xf>
    <xf numFmtId="0" fontId="15" fillId="5" borderId="4" xfId="0" applyFont="1" applyFill="1" applyBorder="1" applyAlignment="1">
      <alignment horizontal="center" vertical="center"/>
    </xf>
    <xf numFmtId="0" fontId="15" fillId="5" borderId="5" xfId="0" applyFont="1" applyFill="1" applyBorder="1" applyAlignment="1">
      <alignment horizontal="center" vertical="center"/>
    </xf>
    <xf numFmtId="0" fontId="15" fillId="5" borderId="6" xfId="0" applyFont="1" applyFill="1" applyBorder="1" applyAlignment="1">
      <alignment horizontal="center" vertical="center" wrapText="1"/>
    </xf>
    <xf numFmtId="0" fontId="15" fillId="5" borderId="10" xfId="0" applyFont="1" applyFill="1" applyBorder="1" applyAlignment="1">
      <alignment horizontal="center" vertical="center" wrapText="1"/>
    </xf>
    <xf numFmtId="0" fontId="15" fillId="5" borderId="7" xfId="0" applyFont="1" applyFill="1" applyBorder="1" applyAlignment="1">
      <alignment horizontal="center" vertical="center" wrapText="1"/>
    </xf>
    <xf numFmtId="0" fontId="15" fillId="5" borderId="2"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15" fillId="5" borderId="5" xfId="0" applyFont="1" applyFill="1" applyBorder="1" applyAlignment="1">
      <alignment horizontal="center" vertical="center" wrapText="1"/>
    </xf>
    <xf numFmtId="0" fontId="15" fillId="5" borderId="29" xfId="0" applyFont="1" applyFill="1" applyBorder="1" applyAlignment="1">
      <alignment horizontal="center" vertical="center" wrapText="1"/>
    </xf>
    <xf numFmtId="0" fontId="21" fillId="5" borderId="0" xfId="1" applyFont="1" applyFill="1" applyBorder="1" applyAlignment="1">
      <alignment horizontal="left" vertical="center" indent="1"/>
    </xf>
    <xf numFmtId="0" fontId="15" fillId="5" borderId="8" xfId="0" applyFont="1" applyFill="1" applyBorder="1" applyAlignment="1">
      <alignment horizontal="center" vertical="center" wrapText="1"/>
    </xf>
    <xf numFmtId="0" fontId="15" fillId="5" borderId="13" xfId="0" applyFont="1" applyFill="1" applyBorder="1" applyAlignment="1">
      <alignment horizontal="center" vertical="center" wrapText="1"/>
    </xf>
    <xf numFmtId="0" fontId="15" fillId="5" borderId="6" xfId="1" applyFont="1" applyFill="1" applyBorder="1" applyAlignment="1">
      <alignment horizontal="center" vertical="center"/>
    </xf>
    <xf numFmtId="0" fontId="15" fillId="5" borderId="8" xfId="1" applyFont="1" applyFill="1" applyBorder="1" applyAlignment="1">
      <alignment horizontal="center" vertical="center" wrapText="1"/>
    </xf>
    <xf numFmtId="0" fontId="15" fillId="5" borderId="11" xfId="1" applyFont="1" applyFill="1" applyBorder="1" applyAlignment="1">
      <alignment horizontal="center" vertical="center"/>
    </xf>
    <xf numFmtId="41" fontId="15" fillId="5" borderId="7" xfId="47" applyFont="1" applyFill="1" applyBorder="1" applyAlignment="1">
      <alignment horizontal="center" vertical="center" wrapText="1"/>
    </xf>
    <xf numFmtId="41" fontId="15" fillId="5" borderId="3" xfId="47" applyFont="1" applyFill="1" applyBorder="1" applyAlignment="1">
      <alignment horizontal="center" vertical="center"/>
    </xf>
    <xf numFmtId="41" fontId="15" fillId="5" borderId="4" xfId="47" applyFont="1" applyFill="1" applyBorder="1" applyAlignment="1">
      <alignment horizontal="center" vertical="center"/>
    </xf>
    <xf numFmtId="41" fontId="15" fillId="5" borderId="7" xfId="47" applyFont="1" applyFill="1" applyBorder="1" applyAlignment="1">
      <alignment horizontal="center" vertical="center"/>
    </xf>
    <xf numFmtId="41" fontId="15" fillId="5" borderId="6" xfId="47" applyFont="1" applyFill="1" applyBorder="1" applyAlignment="1">
      <alignment horizontal="center" vertical="center"/>
    </xf>
    <xf numFmtId="41" fontId="15" fillId="5" borderId="28" xfId="47" applyFont="1" applyFill="1" applyBorder="1" applyAlignment="1">
      <alignment horizontal="center" vertical="center"/>
    </xf>
    <xf numFmtId="41" fontId="15" fillId="5" borderId="10" xfId="47" applyFont="1" applyFill="1" applyBorder="1" applyAlignment="1">
      <alignment horizontal="center" vertical="center"/>
    </xf>
    <xf numFmtId="41" fontId="15" fillId="5" borderId="5" xfId="47" applyFont="1" applyFill="1" applyBorder="1" applyAlignment="1">
      <alignment horizontal="center" vertical="center"/>
    </xf>
    <xf numFmtId="41" fontId="15" fillId="5" borderId="9" xfId="47" applyFont="1" applyFill="1" applyBorder="1" applyAlignment="1">
      <alignment horizontal="center" vertical="center"/>
    </xf>
    <xf numFmtId="41" fontId="15" fillId="5" borderId="12" xfId="47" applyFont="1" applyFill="1" applyBorder="1" applyAlignment="1">
      <alignment horizontal="center" vertical="center"/>
    </xf>
    <xf numFmtId="41" fontId="21" fillId="0" borderId="0" xfId="47" applyFont="1" applyAlignment="1">
      <alignment horizontal="left" vertical="center"/>
    </xf>
    <xf numFmtId="41" fontId="15" fillId="5" borderId="29" xfId="47" applyFont="1" applyFill="1" applyBorder="1" applyAlignment="1">
      <alignment horizontal="center" vertical="center"/>
    </xf>
    <xf numFmtId="41" fontId="15" fillId="5" borderId="2" xfId="47" applyFont="1" applyFill="1" applyBorder="1" applyAlignment="1">
      <alignment horizontal="center" vertical="center"/>
    </xf>
    <xf numFmtId="41" fontId="15" fillId="5" borderId="1" xfId="47" applyFont="1" applyFill="1" applyBorder="1" applyAlignment="1">
      <alignment horizontal="center" vertical="center"/>
    </xf>
    <xf numFmtId="41" fontId="15" fillId="5" borderId="11" xfId="47" applyFont="1" applyFill="1" applyBorder="1" applyAlignment="1">
      <alignment horizontal="center" vertical="center"/>
    </xf>
    <xf numFmtId="41" fontId="15" fillId="0" borderId="1" xfId="47" applyFont="1" applyBorder="1" applyAlignment="1">
      <alignment horizontal="left" vertical="center"/>
    </xf>
    <xf numFmtId="43" fontId="15" fillId="0" borderId="0" xfId="48" applyFont="1" applyAlignment="1">
      <alignment horizontal="left" vertical="center"/>
    </xf>
    <xf numFmtId="41" fontId="15" fillId="0" borderId="0" xfId="47" applyFont="1" applyAlignment="1">
      <alignment vertical="center"/>
    </xf>
    <xf numFmtId="41" fontId="15" fillId="5" borderId="8" xfId="47" applyFont="1" applyFill="1" applyBorder="1" applyAlignment="1">
      <alignment horizontal="center" vertical="center"/>
    </xf>
    <xf numFmtId="41" fontId="21" fillId="0" borderId="0" xfId="47" applyFont="1" applyAlignment="1">
      <alignment horizontal="left" vertical="center" indent="1"/>
    </xf>
    <xf numFmtId="41" fontId="15" fillId="0" borderId="0" xfId="47" applyFont="1" applyFill="1" applyAlignment="1">
      <alignment vertical="center"/>
    </xf>
    <xf numFmtId="41" fontId="15" fillId="0" borderId="0" xfId="47" applyFont="1" applyFill="1" applyAlignment="1">
      <alignment horizontal="left" vertical="center"/>
    </xf>
    <xf numFmtId="0" fontId="15" fillId="5" borderId="29" xfId="1" applyFont="1" applyFill="1" applyBorder="1" applyAlignment="1">
      <alignment horizontal="center" vertical="center"/>
    </xf>
    <xf numFmtId="184" fontId="15" fillId="0" borderId="0" xfId="0" applyNumberFormat="1" applyFont="1" applyFill="1" applyBorder="1" applyAlignment="1">
      <alignment horizontal="center" vertical="center" wrapText="1"/>
    </xf>
    <xf numFmtId="184" fontId="15" fillId="0" borderId="3" xfId="0" applyNumberFormat="1" applyFont="1" applyFill="1" applyBorder="1" applyAlignment="1">
      <alignment horizontal="center" vertical="center" wrapText="1"/>
    </xf>
    <xf numFmtId="184" fontId="15" fillId="0" borderId="4" xfId="0" applyNumberFormat="1" applyFont="1" applyFill="1" applyBorder="1" applyAlignment="1">
      <alignment horizontal="center" vertical="center" wrapText="1"/>
    </xf>
    <xf numFmtId="184" fontId="15" fillId="5" borderId="5" xfId="1" applyNumberFormat="1" applyFont="1" applyFill="1" applyBorder="1" applyAlignment="1">
      <alignment horizontal="center" vertical="center" wrapText="1"/>
    </xf>
    <xf numFmtId="184" fontId="15" fillId="5" borderId="7" xfId="1" applyNumberFormat="1" applyFont="1" applyFill="1" applyBorder="1" applyAlignment="1">
      <alignment horizontal="center" vertical="center" wrapText="1"/>
    </xf>
    <xf numFmtId="176" fontId="15" fillId="5" borderId="3" xfId="1" applyNumberFormat="1" applyFont="1" applyFill="1" applyBorder="1" applyAlignment="1">
      <alignment horizontal="center" vertical="center"/>
    </xf>
    <xf numFmtId="176" fontId="15" fillId="5" borderId="4" xfId="1" applyNumberFormat="1" applyFont="1" applyFill="1" applyBorder="1" applyAlignment="1">
      <alignment horizontal="center" vertical="center"/>
    </xf>
    <xf numFmtId="176" fontId="15" fillId="5" borderId="5" xfId="1" applyNumberFormat="1" applyFont="1" applyFill="1" applyBorder="1" applyAlignment="1">
      <alignment horizontal="center" vertical="center"/>
    </xf>
  </cellXfs>
  <cellStyles count="49">
    <cellStyle name="category" xfId="6"/>
    <cellStyle name="comma zerodec" xfId="7"/>
    <cellStyle name="Currency1" xfId="8"/>
    <cellStyle name="Dollar (zero dec)" xfId="9"/>
    <cellStyle name="Grey" xfId="10"/>
    <cellStyle name="HEADER" xfId="11"/>
    <cellStyle name="Header1" xfId="12"/>
    <cellStyle name="Header2" xfId="13"/>
    <cellStyle name="Input [yellow]" xfId="14"/>
    <cellStyle name="Model" xfId="15"/>
    <cellStyle name="Normal - Style1" xfId="16"/>
    <cellStyle name="Percent [2]" xfId="17"/>
    <cellStyle name="subhead" xfId="18"/>
    <cellStyle name="고정소숫점" xfId="19"/>
    <cellStyle name="고정출력1" xfId="20"/>
    <cellStyle name="고정출력2" xfId="21"/>
    <cellStyle name="咬訌裝?INCOM1" xfId="22"/>
    <cellStyle name="咬訌裝?INCOM10" xfId="23"/>
    <cellStyle name="咬訌裝?INCOM2" xfId="24"/>
    <cellStyle name="咬訌裝?INCOM3" xfId="25"/>
    <cellStyle name="咬訌裝?INCOM4" xfId="26"/>
    <cellStyle name="咬訌裝?INCOM5" xfId="27"/>
    <cellStyle name="咬訌裝?INCOM6" xfId="28"/>
    <cellStyle name="咬訌裝?INCOM7" xfId="29"/>
    <cellStyle name="咬訌裝?INCOM8" xfId="30"/>
    <cellStyle name="咬訌裝?INCOM9" xfId="31"/>
    <cellStyle name="咬訌裝?PRIB11" xfId="32"/>
    <cellStyle name="날짜" xfId="33"/>
    <cellStyle name="쉼표" xfId="48" builtinId="3"/>
    <cellStyle name="쉼표 [0]" xfId="47" builtinId="6"/>
    <cellStyle name="쉼표 [0] 2" xfId="4"/>
    <cellStyle name="쉼표 [0] 3" xfId="34"/>
    <cellStyle name="쉼표 [0] 4" xfId="46"/>
    <cellStyle name="자리수" xfId="35"/>
    <cellStyle name="자리수0" xfId="36"/>
    <cellStyle name="콤마 [0]_2-1" xfId="37"/>
    <cellStyle name="콤마_2-1" xfId="38"/>
    <cellStyle name="통화 [0] 2" xfId="5"/>
    <cellStyle name="퍼센트" xfId="39"/>
    <cellStyle name="표준" xfId="0" builtinId="0"/>
    <cellStyle name="표준 2" xfId="1"/>
    <cellStyle name="표준 2 2" xfId="44"/>
    <cellStyle name="표준 2_10.세입결산(안전행정과)" xfId="45"/>
    <cellStyle name="표준 3" xfId="40"/>
    <cellStyle name="표준_16.공공행정 및 사법" xfId="2"/>
    <cellStyle name="표준_16.공공행정 및 사법(서구)" xfId="3"/>
    <cellStyle name="합산" xfId="41"/>
    <cellStyle name="화폐기호" xfId="42"/>
    <cellStyle name="화폐기호0" xfId="43"/>
  </cellStyles>
  <dxfs count="0"/>
  <tableStyles count="0" defaultTableStyle="TableStyleMedium9" defaultPivotStyle="PivotStyleLight16"/>
  <colors>
    <mruColors>
      <color rgb="FF99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4"/>
  <sheetViews>
    <sheetView showZeros="0" topLeftCell="H1" zoomScaleNormal="100" workbookViewId="0">
      <selection activeCell="R22" sqref="R22"/>
    </sheetView>
  </sheetViews>
  <sheetFormatPr defaultRowHeight="13.5"/>
  <cols>
    <col min="1" max="1" width="10" style="9" customWidth="1"/>
    <col min="2" max="2" width="7.875" style="9" customWidth="1"/>
    <col min="3" max="3" width="7.625" style="9" customWidth="1"/>
    <col min="4" max="4" width="7.5" style="9" customWidth="1"/>
    <col min="5" max="5" width="7.75" style="9" customWidth="1"/>
    <col min="6" max="14" width="6.625" style="9" customWidth="1"/>
    <col min="15" max="19" width="8.125" style="9" customWidth="1"/>
    <col min="20" max="20" width="7.625" style="9" customWidth="1"/>
    <col min="21" max="257" width="9" style="9"/>
    <col min="258" max="258" width="7.875" style="9" customWidth="1"/>
    <col min="259" max="259" width="7.625" style="9" customWidth="1"/>
    <col min="260" max="260" width="7.5" style="9" customWidth="1"/>
    <col min="261" max="261" width="7.75" style="9" customWidth="1"/>
    <col min="262" max="264" width="7.5" style="9" customWidth="1"/>
    <col min="265" max="265" width="7.75" style="9" customWidth="1"/>
    <col min="266" max="266" width="6.75" style="9" customWidth="1"/>
    <col min="267" max="267" width="7.875" style="9" customWidth="1"/>
    <col min="268" max="268" width="7.25" style="9" customWidth="1"/>
    <col min="269" max="269" width="7.125" style="9" customWidth="1"/>
    <col min="270" max="271" width="6.5" style="9" customWidth="1"/>
    <col min="272" max="272" width="5.75" style="9" customWidth="1"/>
    <col min="273" max="273" width="6.375" style="9" customWidth="1"/>
    <col min="274" max="274" width="6" style="9" customWidth="1"/>
    <col min="275" max="275" width="7.75" style="9" customWidth="1"/>
    <col min="276" max="276" width="7.375" style="9" customWidth="1"/>
    <col min="277" max="513" width="9" style="9"/>
    <col min="514" max="514" width="7.875" style="9" customWidth="1"/>
    <col min="515" max="515" width="7.625" style="9" customWidth="1"/>
    <col min="516" max="516" width="7.5" style="9" customWidth="1"/>
    <col min="517" max="517" width="7.75" style="9" customWidth="1"/>
    <col min="518" max="520" width="7.5" style="9" customWidth="1"/>
    <col min="521" max="521" width="7.75" style="9" customWidth="1"/>
    <col min="522" max="522" width="6.75" style="9" customWidth="1"/>
    <col min="523" max="523" width="7.875" style="9" customWidth="1"/>
    <col min="524" max="524" width="7.25" style="9" customWidth="1"/>
    <col min="525" max="525" width="7.125" style="9" customWidth="1"/>
    <col min="526" max="527" width="6.5" style="9" customWidth="1"/>
    <col min="528" max="528" width="5.75" style="9" customWidth="1"/>
    <col min="529" max="529" width="6.375" style="9" customWidth="1"/>
    <col min="530" max="530" width="6" style="9" customWidth="1"/>
    <col min="531" max="531" width="7.75" style="9" customWidth="1"/>
    <col min="532" max="532" width="7.375" style="9" customWidth="1"/>
    <col min="533" max="769" width="9" style="9"/>
    <col min="770" max="770" width="7.875" style="9" customWidth="1"/>
    <col min="771" max="771" width="7.625" style="9" customWidth="1"/>
    <col min="772" max="772" width="7.5" style="9" customWidth="1"/>
    <col min="773" max="773" width="7.75" style="9" customWidth="1"/>
    <col min="774" max="776" width="7.5" style="9" customWidth="1"/>
    <col min="777" max="777" width="7.75" style="9" customWidth="1"/>
    <col min="778" max="778" width="6.75" style="9" customWidth="1"/>
    <col min="779" max="779" width="7.875" style="9" customWidth="1"/>
    <col min="780" max="780" width="7.25" style="9" customWidth="1"/>
    <col min="781" max="781" width="7.125" style="9" customWidth="1"/>
    <col min="782" max="783" width="6.5" style="9" customWidth="1"/>
    <col min="784" max="784" width="5.75" style="9" customWidth="1"/>
    <col min="785" max="785" width="6.375" style="9" customWidth="1"/>
    <col min="786" max="786" width="6" style="9" customWidth="1"/>
    <col min="787" max="787" width="7.75" style="9" customWidth="1"/>
    <col min="788" max="788" width="7.375" style="9" customWidth="1"/>
    <col min="789" max="1025" width="9" style="9"/>
    <col min="1026" max="1026" width="7.875" style="9" customWidth="1"/>
    <col min="1027" max="1027" width="7.625" style="9" customWidth="1"/>
    <col min="1028" max="1028" width="7.5" style="9" customWidth="1"/>
    <col min="1029" max="1029" width="7.75" style="9" customWidth="1"/>
    <col min="1030" max="1032" width="7.5" style="9" customWidth="1"/>
    <col min="1033" max="1033" width="7.75" style="9" customWidth="1"/>
    <col min="1034" max="1034" width="6.75" style="9" customWidth="1"/>
    <col min="1035" max="1035" width="7.875" style="9" customWidth="1"/>
    <col min="1036" max="1036" width="7.25" style="9" customWidth="1"/>
    <col min="1037" max="1037" width="7.125" style="9" customWidth="1"/>
    <col min="1038" max="1039" width="6.5" style="9" customWidth="1"/>
    <col min="1040" max="1040" width="5.75" style="9" customWidth="1"/>
    <col min="1041" max="1041" width="6.375" style="9" customWidth="1"/>
    <col min="1042" max="1042" width="6" style="9" customWidth="1"/>
    <col min="1043" max="1043" width="7.75" style="9" customWidth="1"/>
    <col min="1044" max="1044" width="7.375" style="9" customWidth="1"/>
    <col min="1045" max="1281" width="9" style="9"/>
    <col min="1282" max="1282" width="7.875" style="9" customWidth="1"/>
    <col min="1283" max="1283" width="7.625" style="9" customWidth="1"/>
    <col min="1284" max="1284" width="7.5" style="9" customWidth="1"/>
    <col min="1285" max="1285" width="7.75" style="9" customWidth="1"/>
    <col min="1286" max="1288" width="7.5" style="9" customWidth="1"/>
    <col min="1289" max="1289" width="7.75" style="9" customWidth="1"/>
    <col min="1290" max="1290" width="6.75" style="9" customWidth="1"/>
    <col min="1291" max="1291" width="7.875" style="9" customWidth="1"/>
    <col min="1292" max="1292" width="7.25" style="9" customWidth="1"/>
    <col min="1293" max="1293" width="7.125" style="9" customWidth="1"/>
    <col min="1294" max="1295" width="6.5" style="9" customWidth="1"/>
    <col min="1296" max="1296" width="5.75" style="9" customWidth="1"/>
    <col min="1297" max="1297" width="6.375" style="9" customWidth="1"/>
    <col min="1298" max="1298" width="6" style="9" customWidth="1"/>
    <col min="1299" max="1299" width="7.75" style="9" customWidth="1"/>
    <col min="1300" max="1300" width="7.375" style="9" customWidth="1"/>
    <col min="1301" max="1537" width="9" style="9"/>
    <col min="1538" max="1538" width="7.875" style="9" customWidth="1"/>
    <col min="1539" max="1539" width="7.625" style="9" customWidth="1"/>
    <col min="1540" max="1540" width="7.5" style="9" customWidth="1"/>
    <col min="1541" max="1541" width="7.75" style="9" customWidth="1"/>
    <col min="1542" max="1544" width="7.5" style="9" customWidth="1"/>
    <col min="1545" max="1545" width="7.75" style="9" customWidth="1"/>
    <col min="1546" max="1546" width="6.75" style="9" customWidth="1"/>
    <col min="1547" max="1547" width="7.875" style="9" customWidth="1"/>
    <col min="1548" max="1548" width="7.25" style="9" customWidth="1"/>
    <col min="1549" max="1549" width="7.125" style="9" customWidth="1"/>
    <col min="1550" max="1551" width="6.5" style="9" customWidth="1"/>
    <col min="1552" max="1552" width="5.75" style="9" customWidth="1"/>
    <col min="1553" max="1553" width="6.375" style="9" customWidth="1"/>
    <col min="1554" max="1554" width="6" style="9" customWidth="1"/>
    <col min="1555" max="1555" width="7.75" style="9" customWidth="1"/>
    <col min="1556" max="1556" width="7.375" style="9" customWidth="1"/>
    <col min="1557" max="1793" width="9" style="9"/>
    <col min="1794" max="1794" width="7.875" style="9" customWidth="1"/>
    <col min="1795" max="1795" width="7.625" style="9" customWidth="1"/>
    <col min="1796" max="1796" width="7.5" style="9" customWidth="1"/>
    <col min="1797" max="1797" width="7.75" style="9" customWidth="1"/>
    <col min="1798" max="1800" width="7.5" style="9" customWidth="1"/>
    <col min="1801" max="1801" width="7.75" style="9" customWidth="1"/>
    <col min="1802" max="1802" width="6.75" style="9" customWidth="1"/>
    <col min="1803" max="1803" width="7.875" style="9" customWidth="1"/>
    <col min="1804" max="1804" width="7.25" style="9" customWidth="1"/>
    <col min="1805" max="1805" width="7.125" style="9" customWidth="1"/>
    <col min="1806" max="1807" width="6.5" style="9" customWidth="1"/>
    <col min="1808" max="1808" width="5.75" style="9" customWidth="1"/>
    <col min="1809" max="1809" width="6.375" style="9" customWidth="1"/>
    <col min="1810" max="1810" width="6" style="9" customWidth="1"/>
    <col min="1811" max="1811" width="7.75" style="9" customWidth="1"/>
    <col min="1812" max="1812" width="7.375" style="9" customWidth="1"/>
    <col min="1813" max="2049" width="9" style="9"/>
    <col min="2050" max="2050" width="7.875" style="9" customWidth="1"/>
    <col min="2051" max="2051" width="7.625" style="9" customWidth="1"/>
    <col min="2052" max="2052" width="7.5" style="9" customWidth="1"/>
    <col min="2053" max="2053" width="7.75" style="9" customWidth="1"/>
    <col min="2054" max="2056" width="7.5" style="9" customWidth="1"/>
    <col min="2057" max="2057" width="7.75" style="9" customWidth="1"/>
    <col min="2058" max="2058" width="6.75" style="9" customWidth="1"/>
    <col min="2059" max="2059" width="7.875" style="9" customWidth="1"/>
    <col min="2060" max="2060" width="7.25" style="9" customWidth="1"/>
    <col min="2061" max="2061" width="7.125" style="9" customWidth="1"/>
    <col min="2062" max="2063" width="6.5" style="9" customWidth="1"/>
    <col min="2064" max="2064" width="5.75" style="9" customWidth="1"/>
    <col min="2065" max="2065" width="6.375" style="9" customWidth="1"/>
    <col min="2066" max="2066" width="6" style="9" customWidth="1"/>
    <col min="2067" max="2067" width="7.75" style="9" customWidth="1"/>
    <col min="2068" max="2068" width="7.375" style="9" customWidth="1"/>
    <col min="2069" max="2305" width="9" style="9"/>
    <col min="2306" max="2306" width="7.875" style="9" customWidth="1"/>
    <col min="2307" max="2307" width="7.625" style="9" customWidth="1"/>
    <col min="2308" max="2308" width="7.5" style="9" customWidth="1"/>
    <col min="2309" max="2309" width="7.75" style="9" customWidth="1"/>
    <col min="2310" max="2312" width="7.5" style="9" customWidth="1"/>
    <col min="2313" max="2313" width="7.75" style="9" customWidth="1"/>
    <col min="2314" max="2314" width="6.75" style="9" customWidth="1"/>
    <col min="2315" max="2315" width="7.875" style="9" customWidth="1"/>
    <col min="2316" max="2316" width="7.25" style="9" customWidth="1"/>
    <col min="2317" max="2317" width="7.125" style="9" customWidth="1"/>
    <col min="2318" max="2319" width="6.5" style="9" customWidth="1"/>
    <col min="2320" max="2320" width="5.75" style="9" customWidth="1"/>
    <col min="2321" max="2321" width="6.375" style="9" customWidth="1"/>
    <col min="2322" max="2322" width="6" style="9" customWidth="1"/>
    <col min="2323" max="2323" width="7.75" style="9" customWidth="1"/>
    <col min="2324" max="2324" width="7.375" style="9" customWidth="1"/>
    <col min="2325" max="2561" width="9" style="9"/>
    <col min="2562" max="2562" width="7.875" style="9" customWidth="1"/>
    <col min="2563" max="2563" width="7.625" style="9" customWidth="1"/>
    <col min="2564" max="2564" width="7.5" style="9" customWidth="1"/>
    <col min="2565" max="2565" width="7.75" style="9" customWidth="1"/>
    <col min="2566" max="2568" width="7.5" style="9" customWidth="1"/>
    <col min="2569" max="2569" width="7.75" style="9" customWidth="1"/>
    <col min="2570" max="2570" width="6.75" style="9" customWidth="1"/>
    <col min="2571" max="2571" width="7.875" style="9" customWidth="1"/>
    <col min="2572" max="2572" width="7.25" style="9" customWidth="1"/>
    <col min="2573" max="2573" width="7.125" style="9" customWidth="1"/>
    <col min="2574" max="2575" width="6.5" style="9" customWidth="1"/>
    <col min="2576" max="2576" width="5.75" style="9" customWidth="1"/>
    <col min="2577" max="2577" width="6.375" style="9" customWidth="1"/>
    <col min="2578" max="2578" width="6" style="9" customWidth="1"/>
    <col min="2579" max="2579" width="7.75" style="9" customWidth="1"/>
    <col min="2580" max="2580" width="7.375" style="9" customWidth="1"/>
    <col min="2581" max="2817" width="9" style="9"/>
    <col min="2818" max="2818" width="7.875" style="9" customWidth="1"/>
    <col min="2819" max="2819" width="7.625" style="9" customWidth="1"/>
    <col min="2820" max="2820" width="7.5" style="9" customWidth="1"/>
    <col min="2821" max="2821" width="7.75" style="9" customWidth="1"/>
    <col min="2822" max="2824" width="7.5" style="9" customWidth="1"/>
    <col min="2825" max="2825" width="7.75" style="9" customWidth="1"/>
    <col min="2826" max="2826" width="6.75" style="9" customWidth="1"/>
    <col min="2827" max="2827" width="7.875" style="9" customWidth="1"/>
    <col min="2828" max="2828" width="7.25" style="9" customWidth="1"/>
    <col min="2829" max="2829" width="7.125" style="9" customWidth="1"/>
    <col min="2830" max="2831" width="6.5" style="9" customWidth="1"/>
    <col min="2832" max="2832" width="5.75" style="9" customWidth="1"/>
    <col min="2833" max="2833" width="6.375" style="9" customWidth="1"/>
    <col min="2834" max="2834" width="6" style="9" customWidth="1"/>
    <col min="2835" max="2835" width="7.75" style="9" customWidth="1"/>
    <col min="2836" max="2836" width="7.375" style="9" customWidth="1"/>
    <col min="2837" max="3073" width="9" style="9"/>
    <col min="3074" max="3074" width="7.875" style="9" customWidth="1"/>
    <col min="3075" max="3075" width="7.625" style="9" customWidth="1"/>
    <col min="3076" max="3076" width="7.5" style="9" customWidth="1"/>
    <col min="3077" max="3077" width="7.75" style="9" customWidth="1"/>
    <col min="3078" max="3080" width="7.5" style="9" customWidth="1"/>
    <col min="3081" max="3081" width="7.75" style="9" customWidth="1"/>
    <col min="3082" max="3082" width="6.75" style="9" customWidth="1"/>
    <col min="3083" max="3083" width="7.875" style="9" customWidth="1"/>
    <col min="3084" max="3084" width="7.25" style="9" customWidth="1"/>
    <col min="3085" max="3085" width="7.125" style="9" customWidth="1"/>
    <col min="3086" max="3087" width="6.5" style="9" customWidth="1"/>
    <col min="3088" max="3088" width="5.75" style="9" customWidth="1"/>
    <col min="3089" max="3089" width="6.375" style="9" customWidth="1"/>
    <col min="3090" max="3090" width="6" style="9" customWidth="1"/>
    <col min="3091" max="3091" width="7.75" style="9" customWidth="1"/>
    <col min="3092" max="3092" width="7.375" style="9" customWidth="1"/>
    <col min="3093" max="3329" width="9" style="9"/>
    <col min="3330" max="3330" width="7.875" style="9" customWidth="1"/>
    <col min="3331" max="3331" width="7.625" style="9" customWidth="1"/>
    <col min="3332" max="3332" width="7.5" style="9" customWidth="1"/>
    <col min="3333" max="3333" width="7.75" style="9" customWidth="1"/>
    <col min="3334" max="3336" width="7.5" style="9" customWidth="1"/>
    <col min="3337" max="3337" width="7.75" style="9" customWidth="1"/>
    <col min="3338" max="3338" width="6.75" style="9" customWidth="1"/>
    <col min="3339" max="3339" width="7.875" style="9" customWidth="1"/>
    <col min="3340" max="3340" width="7.25" style="9" customWidth="1"/>
    <col min="3341" max="3341" width="7.125" style="9" customWidth="1"/>
    <col min="3342" max="3343" width="6.5" style="9" customWidth="1"/>
    <col min="3344" max="3344" width="5.75" style="9" customWidth="1"/>
    <col min="3345" max="3345" width="6.375" style="9" customWidth="1"/>
    <col min="3346" max="3346" width="6" style="9" customWidth="1"/>
    <col min="3347" max="3347" width="7.75" style="9" customWidth="1"/>
    <col min="3348" max="3348" width="7.375" style="9" customWidth="1"/>
    <col min="3349" max="3585" width="9" style="9"/>
    <col min="3586" max="3586" width="7.875" style="9" customWidth="1"/>
    <col min="3587" max="3587" width="7.625" style="9" customWidth="1"/>
    <col min="3588" max="3588" width="7.5" style="9" customWidth="1"/>
    <col min="3589" max="3589" width="7.75" style="9" customWidth="1"/>
    <col min="3590" max="3592" width="7.5" style="9" customWidth="1"/>
    <col min="3593" max="3593" width="7.75" style="9" customWidth="1"/>
    <col min="3594" max="3594" width="6.75" style="9" customWidth="1"/>
    <col min="3595" max="3595" width="7.875" style="9" customWidth="1"/>
    <col min="3596" max="3596" width="7.25" style="9" customWidth="1"/>
    <col min="3597" max="3597" width="7.125" style="9" customWidth="1"/>
    <col min="3598" max="3599" width="6.5" style="9" customWidth="1"/>
    <col min="3600" max="3600" width="5.75" style="9" customWidth="1"/>
    <col min="3601" max="3601" width="6.375" style="9" customWidth="1"/>
    <col min="3602" max="3602" width="6" style="9" customWidth="1"/>
    <col min="3603" max="3603" width="7.75" style="9" customWidth="1"/>
    <col min="3604" max="3604" width="7.375" style="9" customWidth="1"/>
    <col min="3605" max="3841" width="9" style="9"/>
    <col min="3842" max="3842" width="7.875" style="9" customWidth="1"/>
    <col min="3843" max="3843" width="7.625" style="9" customWidth="1"/>
    <col min="3844" max="3844" width="7.5" style="9" customWidth="1"/>
    <col min="3845" max="3845" width="7.75" style="9" customWidth="1"/>
    <col min="3846" max="3848" width="7.5" style="9" customWidth="1"/>
    <col min="3849" max="3849" width="7.75" style="9" customWidth="1"/>
    <col min="3850" max="3850" width="6.75" style="9" customWidth="1"/>
    <col min="3851" max="3851" width="7.875" style="9" customWidth="1"/>
    <col min="3852" max="3852" width="7.25" style="9" customWidth="1"/>
    <col min="3853" max="3853" width="7.125" style="9" customWidth="1"/>
    <col min="3854" max="3855" width="6.5" style="9" customWidth="1"/>
    <col min="3856" max="3856" width="5.75" style="9" customWidth="1"/>
    <col min="3857" max="3857" width="6.375" style="9" customWidth="1"/>
    <col min="3858" max="3858" width="6" style="9" customWidth="1"/>
    <col min="3859" max="3859" width="7.75" style="9" customWidth="1"/>
    <col min="3860" max="3860" width="7.375" style="9" customWidth="1"/>
    <col min="3861" max="4097" width="9" style="9"/>
    <col min="4098" max="4098" width="7.875" style="9" customWidth="1"/>
    <col min="4099" max="4099" width="7.625" style="9" customWidth="1"/>
    <col min="4100" max="4100" width="7.5" style="9" customWidth="1"/>
    <col min="4101" max="4101" width="7.75" style="9" customWidth="1"/>
    <col min="4102" max="4104" width="7.5" style="9" customWidth="1"/>
    <col min="4105" max="4105" width="7.75" style="9" customWidth="1"/>
    <col min="4106" max="4106" width="6.75" style="9" customWidth="1"/>
    <col min="4107" max="4107" width="7.875" style="9" customWidth="1"/>
    <col min="4108" max="4108" width="7.25" style="9" customWidth="1"/>
    <col min="4109" max="4109" width="7.125" style="9" customWidth="1"/>
    <col min="4110" max="4111" width="6.5" style="9" customWidth="1"/>
    <col min="4112" max="4112" width="5.75" style="9" customWidth="1"/>
    <col min="4113" max="4113" width="6.375" style="9" customWidth="1"/>
    <col min="4114" max="4114" width="6" style="9" customWidth="1"/>
    <col min="4115" max="4115" width="7.75" style="9" customWidth="1"/>
    <col min="4116" max="4116" width="7.375" style="9" customWidth="1"/>
    <col min="4117" max="4353" width="9" style="9"/>
    <col min="4354" max="4354" width="7.875" style="9" customWidth="1"/>
    <col min="4355" max="4355" width="7.625" style="9" customWidth="1"/>
    <col min="4356" max="4356" width="7.5" style="9" customWidth="1"/>
    <col min="4357" max="4357" width="7.75" style="9" customWidth="1"/>
    <col min="4358" max="4360" width="7.5" style="9" customWidth="1"/>
    <col min="4361" max="4361" width="7.75" style="9" customWidth="1"/>
    <col min="4362" max="4362" width="6.75" style="9" customWidth="1"/>
    <col min="4363" max="4363" width="7.875" style="9" customWidth="1"/>
    <col min="4364" max="4364" width="7.25" style="9" customWidth="1"/>
    <col min="4365" max="4365" width="7.125" style="9" customWidth="1"/>
    <col min="4366" max="4367" width="6.5" style="9" customWidth="1"/>
    <col min="4368" max="4368" width="5.75" style="9" customWidth="1"/>
    <col min="4369" max="4369" width="6.375" style="9" customWidth="1"/>
    <col min="4370" max="4370" width="6" style="9" customWidth="1"/>
    <col min="4371" max="4371" width="7.75" style="9" customWidth="1"/>
    <col min="4372" max="4372" width="7.375" style="9" customWidth="1"/>
    <col min="4373" max="4609" width="9" style="9"/>
    <col min="4610" max="4610" width="7.875" style="9" customWidth="1"/>
    <col min="4611" max="4611" width="7.625" style="9" customWidth="1"/>
    <col min="4612" max="4612" width="7.5" style="9" customWidth="1"/>
    <col min="4613" max="4613" width="7.75" style="9" customWidth="1"/>
    <col min="4614" max="4616" width="7.5" style="9" customWidth="1"/>
    <col min="4617" max="4617" width="7.75" style="9" customWidth="1"/>
    <col min="4618" max="4618" width="6.75" style="9" customWidth="1"/>
    <col min="4619" max="4619" width="7.875" style="9" customWidth="1"/>
    <col min="4620" max="4620" width="7.25" style="9" customWidth="1"/>
    <col min="4621" max="4621" width="7.125" style="9" customWidth="1"/>
    <col min="4622" max="4623" width="6.5" style="9" customWidth="1"/>
    <col min="4624" max="4624" width="5.75" style="9" customWidth="1"/>
    <col min="4625" max="4625" width="6.375" style="9" customWidth="1"/>
    <col min="4626" max="4626" width="6" style="9" customWidth="1"/>
    <col min="4627" max="4627" width="7.75" style="9" customWidth="1"/>
    <col min="4628" max="4628" width="7.375" style="9" customWidth="1"/>
    <col min="4629" max="4865" width="9" style="9"/>
    <col min="4866" max="4866" width="7.875" style="9" customWidth="1"/>
    <col min="4867" max="4867" width="7.625" style="9" customWidth="1"/>
    <col min="4868" max="4868" width="7.5" style="9" customWidth="1"/>
    <col min="4869" max="4869" width="7.75" style="9" customWidth="1"/>
    <col min="4870" max="4872" width="7.5" style="9" customWidth="1"/>
    <col min="4873" max="4873" width="7.75" style="9" customWidth="1"/>
    <col min="4874" max="4874" width="6.75" style="9" customWidth="1"/>
    <col min="4875" max="4875" width="7.875" style="9" customWidth="1"/>
    <col min="4876" max="4876" width="7.25" style="9" customWidth="1"/>
    <col min="4877" max="4877" width="7.125" style="9" customWidth="1"/>
    <col min="4878" max="4879" width="6.5" style="9" customWidth="1"/>
    <col min="4880" max="4880" width="5.75" style="9" customWidth="1"/>
    <col min="4881" max="4881" width="6.375" style="9" customWidth="1"/>
    <col min="4882" max="4882" width="6" style="9" customWidth="1"/>
    <col min="4883" max="4883" width="7.75" style="9" customWidth="1"/>
    <col min="4884" max="4884" width="7.375" style="9" customWidth="1"/>
    <col min="4885" max="5121" width="9" style="9"/>
    <col min="5122" max="5122" width="7.875" style="9" customWidth="1"/>
    <col min="5123" max="5123" width="7.625" style="9" customWidth="1"/>
    <col min="5124" max="5124" width="7.5" style="9" customWidth="1"/>
    <col min="5125" max="5125" width="7.75" style="9" customWidth="1"/>
    <col min="5126" max="5128" width="7.5" style="9" customWidth="1"/>
    <col min="5129" max="5129" width="7.75" style="9" customWidth="1"/>
    <col min="5130" max="5130" width="6.75" style="9" customWidth="1"/>
    <col min="5131" max="5131" width="7.875" style="9" customWidth="1"/>
    <col min="5132" max="5132" width="7.25" style="9" customWidth="1"/>
    <col min="5133" max="5133" width="7.125" style="9" customWidth="1"/>
    <col min="5134" max="5135" width="6.5" style="9" customWidth="1"/>
    <col min="5136" max="5136" width="5.75" style="9" customWidth="1"/>
    <col min="5137" max="5137" width="6.375" style="9" customWidth="1"/>
    <col min="5138" max="5138" width="6" style="9" customWidth="1"/>
    <col min="5139" max="5139" width="7.75" style="9" customWidth="1"/>
    <col min="5140" max="5140" width="7.375" style="9" customWidth="1"/>
    <col min="5141" max="5377" width="9" style="9"/>
    <col min="5378" max="5378" width="7.875" style="9" customWidth="1"/>
    <col min="5379" max="5379" width="7.625" style="9" customWidth="1"/>
    <col min="5380" max="5380" width="7.5" style="9" customWidth="1"/>
    <col min="5381" max="5381" width="7.75" style="9" customWidth="1"/>
    <col min="5382" max="5384" width="7.5" style="9" customWidth="1"/>
    <col min="5385" max="5385" width="7.75" style="9" customWidth="1"/>
    <col min="5386" max="5386" width="6.75" style="9" customWidth="1"/>
    <col min="5387" max="5387" width="7.875" style="9" customWidth="1"/>
    <col min="5388" max="5388" width="7.25" style="9" customWidth="1"/>
    <col min="5389" max="5389" width="7.125" style="9" customWidth="1"/>
    <col min="5390" max="5391" width="6.5" style="9" customWidth="1"/>
    <col min="5392" max="5392" width="5.75" style="9" customWidth="1"/>
    <col min="5393" max="5393" width="6.375" style="9" customWidth="1"/>
    <col min="5394" max="5394" width="6" style="9" customWidth="1"/>
    <col min="5395" max="5395" width="7.75" style="9" customWidth="1"/>
    <col min="5396" max="5396" width="7.375" style="9" customWidth="1"/>
    <col min="5397" max="5633" width="9" style="9"/>
    <col min="5634" max="5634" width="7.875" style="9" customWidth="1"/>
    <col min="5635" max="5635" width="7.625" style="9" customWidth="1"/>
    <col min="5636" max="5636" width="7.5" style="9" customWidth="1"/>
    <col min="5637" max="5637" width="7.75" style="9" customWidth="1"/>
    <col min="5638" max="5640" width="7.5" style="9" customWidth="1"/>
    <col min="5641" max="5641" width="7.75" style="9" customWidth="1"/>
    <col min="5642" max="5642" width="6.75" style="9" customWidth="1"/>
    <col min="5643" max="5643" width="7.875" style="9" customWidth="1"/>
    <col min="5644" max="5644" width="7.25" style="9" customWidth="1"/>
    <col min="5645" max="5645" width="7.125" style="9" customWidth="1"/>
    <col min="5646" max="5647" width="6.5" style="9" customWidth="1"/>
    <col min="5648" max="5648" width="5.75" style="9" customWidth="1"/>
    <col min="5649" max="5649" width="6.375" style="9" customWidth="1"/>
    <col min="5650" max="5650" width="6" style="9" customWidth="1"/>
    <col min="5651" max="5651" width="7.75" style="9" customWidth="1"/>
    <col min="5652" max="5652" width="7.375" style="9" customWidth="1"/>
    <col min="5653" max="5889" width="9" style="9"/>
    <col min="5890" max="5890" width="7.875" style="9" customWidth="1"/>
    <col min="5891" max="5891" width="7.625" style="9" customWidth="1"/>
    <col min="5892" max="5892" width="7.5" style="9" customWidth="1"/>
    <col min="5893" max="5893" width="7.75" style="9" customWidth="1"/>
    <col min="5894" max="5896" width="7.5" style="9" customWidth="1"/>
    <col min="5897" max="5897" width="7.75" style="9" customWidth="1"/>
    <col min="5898" max="5898" width="6.75" style="9" customWidth="1"/>
    <col min="5899" max="5899" width="7.875" style="9" customWidth="1"/>
    <col min="5900" max="5900" width="7.25" style="9" customWidth="1"/>
    <col min="5901" max="5901" width="7.125" style="9" customWidth="1"/>
    <col min="5902" max="5903" width="6.5" style="9" customWidth="1"/>
    <col min="5904" max="5904" width="5.75" style="9" customWidth="1"/>
    <col min="5905" max="5905" width="6.375" style="9" customWidth="1"/>
    <col min="5906" max="5906" width="6" style="9" customWidth="1"/>
    <col min="5907" max="5907" width="7.75" style="9" customWidth="1"/>
    <col min="5908" max="5908" width="7.375" style="9" customWidth="1"/>
    <col min="5909" max="6145" width="9" style="9"/>
    <col min="6146" max="6146" width="7.875" style="9" customWidth="1"/>
    <col min="6147" max="6147" width="7.625" style="9" customWidth="1"/>
    <col min="6148" max="6148" width="7.5" style="9" customWidth="1"/>
    <col min="6149" max="6149" width="7.75" style="9" customWidth="1"/>
    <col min="6150" max="6152" width="7.5" style="9" customWidth="1"/>
    <col min="6153" max="6153" width="7.75" style="9" customWidth="1"/>
    <col min="6154" max="6154" width="6.75" style="9" customWidth="1"/>
    <col min="6155" max="6155" width="7.875" style="9" customWidth="1"/>
    <col min="6156" max="6156" width="7.25" style="9" customWidth="1"/>
    <col min="6157" max="6157" width="7.125" style="9" customWidth="1"/>
    <col min="6158" max="6159" width="6.5" style="9" customWidth="1"/>
    <col min="6160" max="6160" width="5.75" style="9" customWidth="1"/>
    <col min="6161" max="6161" width="6.375" style="9" customWidth="1"/>
    <col min="6162" max="6162" width="6" style="9" customWidth="1"/>
    <col min="6163" max="6163" width="7.75" style="9" customWidth="1"/>
    <col min="6164" max="6164" width="7.375" style="9" customWidth="1"/>
    <col min="6165" max="6401" width="9" style="9"/>
    <col min="6402" max="6402" width="7.875" style="9" customWidth="1"/>
    <col min="6403" max="6403" width="7.625" style="9" customWidth="1"/>
    <col min="6404" max="6404" width="7.5" style="9" customWidth="1"/>
    <col min="6405" max="6405" width="7.75" style="9" customWidth="1"/>
    <col min="6406" max="6408" width="7.5" style="9" customWidth="1"/>
    <col min="6409" max="6409" width="7.75" style="9" customWidth="1"/>
    <col min="6410" max="6410" width="6.75" style="9" customWidth="1"/>
    <col min="6411" max="6411" width="7.875" style="9" customWidth="1"/>
    <col min="6412" max="6412" width="7.25" style="9" customWidth="1"/>
    <col min="6413" max="6413" width="7.125" style="9" customWidth="1"/>
    <col min="6414" max="6415" width="6.5" style="9" customWidth="1"/>
    <col min="6416" max="6416" width="5.75" style="9" customWidth="1"/>
    <col min="6417" max="6417" width="6.375" style="9" customWidth="1"/>
    <col min="6418" max="6418" width="6" style="9" customWidth="1"/>
    <col min="6419" max="6419" width="7.75" style="9" customWidth="1"/>
    <col min="6420" max="6420" width="7.375" style="9" customWidth="1"/>
    <col min="6421" max="6657" width="9" style="9"/>
    <col min="6658" max="6658" width="7.875" style="9" customWidth="1"/>
    <col min="6659" max="6659" width="7.625" style="9" customWidth="1"/>
    <col min="6660" max="6660" width="7.5" style="9" customWidth="1"/>
    <col min="6661" max="6661" width="7.75" style="9" customWidth="1"/>
    <col min="6662" max="6664" width="7.5" style="9" customWidth="1"/>
    <col min="6665" max="6665" width="7.75" style="9" customWidth="1"/>
    <col min="6666" max="6666" width="6.75" style="9" customWidth="1"/>
    <col min="6667" max="6667" width="7.875" style="9" customWidth="1"/>
    <col min="6668" max="6668" width="7.25" style="9" customWidth="1"/>
    <col min="6669" max="6669" width="7.125" style="9" customWidth="1"/>
    <col min="6670" max="6671" width="6.5" style="9" customWidth="1"/>
    <col min="6672" max="6672" width="5.75" style="9" customWidth="1"/>
    <col min="6673" max="6673" width="6.375" style="9" customWidth="1"/>
    <col min="6674" max="6674" width="6" style="9" customWidth="1"/>
    <col min="6675" max="6675" width="7.75" style="9" customWidth="1"/>
    <col min="6676" max="6676" width="7.375" style="9" customWidth="1"/>
    <col min="6677" max="6913" width="9" style="9"/>
    <col min="6914" max="6914" width="7.875" style="9" customWidth="1"/>
    <col min="6915" max="6915" width="7.625" style="9" customWidth="1"/>
    <col min="6916" max="6916" width="7.5" style="9" customWidth="1"/>
    <col min="6917" max="6917" width="7.75" style="9" customWidth="1"/>
    <col min="6918" max="6920" width="7.5" style="9" customWidth="1"/>
    <col min="6921" max="6921" width="7.75" style="9" customWidth="1"/>
    <col min="6922" max="6922" width="6.75" style="9" customWidth="1"/>
    <col min="6923" max="6923" width="7.875" style="9" customWidth="1"/>
    <col min="6924" max="6924" width="7.25" style="9" customWidth="1"/>
    <col min="6925" max="6925" width="7.125" style="9" customWidth="1"/>
    <col min="6926" max="6927" width="6.5" style="9" customWidth="1"/>
    <col min="6928" max="6928" width="5.75" style="9" customWidth="1"/>
    <col min="6929" max="6929" width="6.375" style="9" customWidth="1"/>
    <col min="6930" max="6930" width="6" style="9" customWidth="1"/>
    <col min="6931" max="6931" width="7.75" style="9" customWidth="1"/>
    <col min="6932" max="6932" width="7.375" style="9" customWidth="1"/>
    <col min="6933" max="7169" width="9" style="9"/>
    <col min="7170" max="7170" width="7.875" style="9" customWidth="1"/>
    <col min="7171" max="7171" width="7.625" style="9" customWidth="1"/>
    <col min="7172" max="7172" width="7.5" style="9" customWidth="1"/>
    <col min="7173" max="7173" width="7.75" style="9" customWidth="1"/>
    <col min="7174" max="7176" width="7.5" style="9" customWidth="1"/>
    <col min="7177" max="7177" width="7.75" style="9" customWidth="1"/>
    <col min="7178" max="7178" width="6.75" style="9" customWidth="1"/>
    <col min="7179" max="7179" width="7.875" style="9" customWidth="1"/>
    <col min="7180" max="7180" width="7.25" style="9" customWidth="1"/>
    <col min="7181" max="7181" width="7.125" style="9" customWidth="1"/>
    <col min="7182" max="7183" width="6.5" style="9" customWidth="1"/>
    <col min="7184" max="7184" width="5.75" style="9" customWidth="1"/>
    <col min="7185" max="7185" width="6.375" style="9" customWidth="1"/>
    <col min="7186" max="7186" width="6" style="9" customWidth="1"/>
    <col min="7187" max="7187" width="7.75" style="9" customWidth="1"/>
    <col min="7188" max="7188" width="7.375" style="9" customWidth="1"/>
    <col min="7189" max="7425" width="9" style="9"/>
    <col min="7426" max="7426" width="7.875" style="9" customWidth="1"/>
    <col min="7427" max="7427" width="7.625" style="9" customWidth="1"/>
    <col min="7428" max="7428" width="7.5" style="9" customWidth="1"/>
    <col min="7429" max="7429" width="7.75" style="9" customWidth="1"/>
    <col min="7430" max="7432" width="7.5" style="9" customWidth="1"/>
    <col min="7433" max="7433" width="7.75" style="9" customWidth="1"/>
    <col min="7434" max="7434" width="6.75" style="9" customWidth="1"/>
    <col min="7435" max="7435" width="7.875" style="9" customWidth="1"/>
    <col min="7436" max="7436" width="7.25" style="9" customWidth="1"/>
    <col min="7437" max="7437" width="7.125" style="9" customWidth="1"/>
    <col min="7438" max="7439" width="6.5" style="9" customWidth="1"/>
    <col min="7440" max="7440" width="5.75" style="9" customWidth="1"/>
    <col min="7441" max="7441" width="6.375" style="9" customWidth="1"/>
    <col min="7442" max="7442" width="6" style="9" customWidth="1"/>
    <col min="7443" max="7443" width="7.75" style="9" customWidth="1"/>
    <col min="7444" max="7444" width="7.375" style="9" customWidth="1"/>
    <col min="7445" max="7681" width="9" style="9"/>
    <col min="7682" max="7682" width="7.875" style="9" customWidth="1"/>
    <col min="7683" max="7683" width="7.625" style="9" customWidth="1"/>
    <col min="7684" max="7684" width="7.5" style="9" customWidth="1"/>
    <col min="7685" max="7685" width="7.75" style="9" customWidth="1"/>
    <col min="7686" max="7688" width="7.5" style="9" customWidth="1"/>
    <col min="7689" max="7689" width="7.75" style="9" customWidth="1"/>
    <col min="7690" max="7690" width="6.75" style="9" customWidth="1"/>
    <col min="7691" max="7691" width="7.875" style="9" customWidth="1"/>
    <col min="7692" max="7692" width="7.25" style="9" customWidth="1"/>
    <col min="7693" max="7693" width="7.125" style="9" customWidth="1"/>
    <col min="7694" max="7695" width="6.5" style="9" customWidth="1"/>
    <col min="7696" max="7696" width="5.75" style="9" customWidth="1"/>
    <col min="7697" max="7697" width="6.375" style="9" customWidth="1"/>
    <col min="7698" max="7698" width="6" style="9" customWidth="1"/>
    <col min="7699" max="7699" width="7.75" style="9" customWidth="1"/>
    <col min="7700" max="7700" width="7.375" style="9" customWidth="1"/>
    <col min="7701" max="7937" width="9" style="9"/>
    <col min="7938" max="7938" width="7.875" style="9" customWidth="1"/>
    <col min="7939" max="7939" width="7.625" style="9" customWidth="1"/>
    <col min="7940" max="7940" width="7.5" style="9" customWidth="1"/>
    <col min="7941" max="7941" width="7.75" style="9" customWidth="1"/>
    <col min="7942" max="7944" width="7.5" style="9" customWidth="1"/>
    <col min="7945" max="7945" width="7.75" style="9" customWidth="1"/>
    <col min="7946" max="7946" width="6.75" style="9" customWidth="1"/>
    <col min="7947" max="7947" width="7.875" style="9" customWidth="1"/>
    <col min="7948" max="7948" width="7.25" style="9" customWidth="1"/>
    <col min="7949" max="7949" width="7.125" style="9" customWidth="1"/>
    <col min="7950" max="7951" width="6.5" style="9" customWidth="1"/>
    <col min="7952" max="7952" width="5.75" style="9" customWidth="1"/>
    <col min="7953" max="7953" width="6.375" style="9" customWidth="1"/>
    <col min="7954" max="7954" width="6" style="9" customWidth="1"/>
    <col min="7955" max="7955" width="7.75" style="9" customWidth="1"/>
    <col min="7956" max="7956" width="7.375" style="9" customWidth="1"/>
    <col min="7957" max="8193" width="9" style="9"/>
    <col min="8194" max="8194" width="7.875" style="9" customWidth="1"/>
    <col min="8195" max="8195" width="7.625" style="9" customWidth="1"/>
    <col min="8196" max="8196" width="7.5" style="9" customWidth="1"/>
    <col min="8197" max="8197" width="7.75" style="9" customWidth="1"/>
    <col min="8198" max="8200" width="7.5" style="9" customWidth="1"/>
    <col min="8201" max="8201" width="7.75" style="9" customWidth="1"/>
    <col min="8202" max="8202" width="6.75" style="9" customWidth="1"/>
    <col min="8203" max="8203" width="7.875" style="9" customWidth="1"/>
    <col min="8204" max="8204" width="7.25" style="9" customWidth="1"/>
    <col min="8205" max="8205" width="7.125" style="9" customWidth="1"/>
    <col min="8206" max="8207" width="6.5" style="9" customWidth="1"/>
    <col min="8208" max="8208" width="5.75" style="9" customWidth="1"/>
    <col min="8209" max="8209" width="6.375" style="9" customWidth="1"/>
    <col min="8210" max="8210" width="6" style="9" customWidth="1"/>
    <col min="8211" max="8211" width="7.75" style="9" customWidth="1"/>
    <col min="8212" max="8212" width="7.375" style="9" customWidth="1"/>
    <col min="8213" max="8449" width="9" style="9"/>
    <col min="8450" max="8450" width="7.875" style="9" customWidth="1"/>
    <col min="8451" max="8451" width="7.625" style="9" customWidth="1"/>
    <col min="8452" max="8452" width="7.5" style="9" customWidth="1"/>
    <col min="8453" max="8453" width="7.75" style="9" customWidth="1"/>
    <col min="8454" max="8456" width="7.5" style="9" customWidth="1"/>
    <col min="8457" max="8457" width="7.75" style="9" customWidth="1"/>
    <col min="8458" max="8458" width="6.75" style="9" customWidth="1"/>
    <col min="8459" max="8459" width="7.875" style="9" customWidth="1"/>
    <col min="8460" max="8460" width="7.25" style="9" customWidth="1"/>
    <col min="8461" max="8461" width="7.125" style="9" customWidth="1"/>
    <col min="8462" max="8463" width="6.5" style="9" customWidth="1"/>
    <col min="8464" max="8464" width="5.75" style="9" customWidth="1"/>
    <col min="8465" max="8465" width="6.375" style="9" customWidth="1"/>
    <col min="8466" max="8466" width="6" style="9" customWidth="1"/>
    <col min="8467" max="8467" width="7.75" style="9" customWidth="1"/>
    <col min="8468" max="8468" width="7.375" style="9" customWidth="1"/>
    <col min="8469" max="8705" width="9" style="9"/>
    <col min="8706" max="8706" width="7.875" style="9" customWidth="1"/>
    <col min="8707" max="8707" width="7.625" style="9" customWidth="1"/>
    <col min="8708" max="8708" width="7.5" style="9" customWidth="1"/>
    <col min="8709" max="8709" width="7.75" style="9" customWidth="1"/>
    <col min="8710" max="8712" width="7.5" style="9" customWidth="1"/>
    <col min="8713" max="8713" width="7.75" style="9" customWidth="1"/>
    <col min="8714" max="8714" width="6.75" style="9" customWidth="1"/>
    <col min="8715" max="8715" width="7.875" style="9" customWidth="1"/>
    <col min="8716" max="8716" width="7.25" style="9" customWidth="1"/>
    <col min="8717" max="8717" width="7.125" style="9" customWidth="1"/>
    <col min="8718" max="8719" width="6.5" style="9" customWidth="1"/>
    <col min="8720" max="8720" width="5.75" style="9" customWidth="1"/>
    <col min="8721" max="8721" width="6.375" style="9" customWidth="1"/>
    <col min="8722" max="8722" width="6" style="9" customWidth="1"/>
    <col min="8723" max="8723" width="7.75" style="9" customWidth="1"/>
    <col min="8724" max="8724" width="7.375" style="9" customWidth="1"/>
    <col min="8725" max="8961" width="9" style="9"/>
    <col min="8962" max="8962" width="7.875" style="9" customWidth="1"/>
    <col min="8963" max="8963" width="7.625" style="9" customWidth="1"/>
    <col min="8964" max="8964" width="7.5" style="9" customWidth="1"/>
    <col min="8965" max="8965" width="7.75" style="9" customWidth="1"/>
    <col min="8966" max="8968" width="7.5" style="9" customWidth="1"/>
    <col min="8969" max="8969" width="7.75" style="9" customWidth="1"/>
    <col min="8970" max="8970" width="6.75" style="9" customWidth="1"/>
    <col min="8971" max="8971" width="7.875" style="9" customWidth="1"/>
    <col min="8972" max="8972" width="7.25" style="9" customWidth="1"/>
    <col min="8973" max="8973" width="7.125" style="9" customWidth="1"/>
    <col min="8974" max="8975" width="6.5" style="9" customWidth="1"/>
    <col min="8976" max="8976" width="5.75" style="9" customWidth="1"/>
    <col min="8977" max="8977" width="6.375" style="9" customWidth="1"/>
    <col min="8978" max="8978" width="6" style="9" customWidth="1"/>
    <col min="8979" max="8979" width="7.75" style="9" customWidth="1"/>
    <col min="8980" max="8980" width="7.375" style="9" customWidth="1"/>
    <col min="8981" max="9217" width="9" style="9"/>
    <col min="9218" max="9218" width="7.875" style="9" customWidth="1"/>
    <col min="9219" max="9219" width="7.625" style="9" customWidth="1"/>
    <col min="9220" max="9220" width="7.5" style="9" customWidth="1"/>
    <col min="9221" max="9221" width="7.75" style="9" customWidth="1"/>
    <col min="9222" max="9224" width="7.5" style="9" customWidth="1"/>
    <col min="9225" max="9225" width="7.75" style="9" customWidth="1"/>
    <col min="9226" max="9226" width="6.75" style="9" customWidth="1"/>
    <col min="9227" max="9227" width="7.875" style="9" customWidth="1"/>
    <col min="9228" max="9228" width="7.25" style="9" customWidth="1"/>
    <col min="9229" max="9229" width="7.125" style="9" customWidth="1"/>
    <col min="9230" max="9231" width="6.5" style="9" customWidth="1"/>
    <col min="9232" max="9232" width="5.75" style="9" customWidth="1"/>
    <col min="9233" max="9233" width="6.375" style="9" customWidth="1"/>
    <col min="9234" max="9234" width="6" style="9" customWidth="1"/>
    <col min="9235" max="9235" width="7.75" style="9" customWidth="1"/>
    <col min="9236" max="9236" width="7.375" style="9" customWidth="1"/>
    <col min="9237" max="9473" width="9" style="9"/>
    <col min="9474" max="9474" width="7.875" style="9" customWidth="1"/>
    <col min="9475" max="9475" width="7.625" style="9" customWidth="1"/>
    <col min="9476" max="9476" width="7.5" style="9" customWidth="1"/>
    <col min="9477" max="9477" width="7.75" style="9" customWidth="1"/>
    <col min="9478" max="9480" width="7.5" style="9" customWidth="1"/>
    <col min="9481" max="9481" width="7.75" style="9" customWidth="1"/>
    <col min="9482" max="9482" width="6.75" style="9" customWidth="1"/>
    <col min="9483" max="9483" width="7.875" style="9" customWidth="1"/>
    <col min="9484" max="9484" width="7.25" style="9" customWidth="1"/>
    <col min="9485" max="9485" width="7.125" style="9" customWidth="1"/>
    <col min="9486" max="9487" width="6.5" style="9" customWidth="1"/>
    <col min="9488" max="9488" width="5.75" style="9" customWidth="1"/>
    <col min="9489" max="9489" width="6.375" style="9" customWidth="1"/>
    <col min="9490" max="9490" width="6" style="9" customWidth="1"/>
    <col min="9491" max="9491" width="7.75" style="9" customWidth="1"/>
    <col min="9492" max="9492" width="7.375" style="9" customWidth="1"/>
    <col min="9493" max="9729" width="9" style="9"/>
    <col min="9730" max="9730" width="7.875" style="9" customWidth="1"/>
    <col min="9731" max="9731" width="7.625" style="9" customWidth="1"/>
    <col min="9732" max="9732" width="7.5" style="9" customWidth="1"/>
    <col min="9733" max="9733" width="7.75" style="9" customWidth="1"/>
    <col min="9734" max="9736" width="7.5" style="9" customWidth="1"/>
    <col min="9737" max="9737" width="7.75" style="9" customWidth="1"/>
    <col min="9738" max="9738" width="6.75" style="9" customWidth="1"/>
    <col min="9739" max="9739" width="7.875" style="9" customWidth="1"/>
    <col min="9740" max="9740" width="7.25" style="9" customWidth="1"/>
    <col min="9741" max="9741" width="7.125" style="9" customWidth="1"/>
    <col min="9742" max="9743" width="6.5" style="9" customWidth="1"/>
    <col min="9744" max="9744" width="5.75" style="9" customWidth="1"/>
    <col min="9745" max="9745" width="6.375" style="9" customWidth="1"/>
    <col min="9746" max="9746" width="6" style="9" customWidth="1"/>
    <col min="9747" max="9747" width="7.75" style="9" customWidth="1"/>
    <col min="9748" max="9748" width="7.375" style="9" customWidth="1"/>
    <col min="9749" max="9985" width="9" style="9"/>
    <col min="9986" max="9986" width="7.875" style="9" customWidth="1"/>
    <col min="9987" max="9987" width="7.625" style="9" customWidth="1"/>
    <col min="9988" max="9988" width="7.5" style="9" customWidth="1"/>
    <col min="9989" max="9989" width="7.75" style="9" customWidth="1"/>
    <col min="9990" max="9992" width="7.5" style="9" customWidth="1"/>
    <col min="9993" max="9993" width="7.75" style="9" customWidth="1"/>
    <col min="9994" max="9994" width="6.75" style="9" customWidth="1"/>
    <col min="9995" max="9995" width="7.875" style="9" customWidth="1"/>
    <col min="9996" max="9996" width="7.25" style="9" customWidth="1"/>
    <col min="9997" max="9997" width="7.125" style="9" customWidth="1"/>
    <col min="9998" max="9999" width="6.5" style="9" customWidth="1"/>
    <col min="10000" max="10000" width="5.75" style="9" customWidth="1"/>
    <col min="10001" max="10001" width="6.375" style="9" customWidth="1"/>
    <col min="10002" max="10002" width="6" style="9" customWidth="1"/>
    <col min="10003" max="10003" width="7.75" style="9" customWidth="1"/>
    <col min="10004" max="10004" width="7.375" style="9" customWidth="1"/>
    <col min="10005" max="10241" width="9" style="9"/>
    <col min="10242" max="10242" width="7.875" style="9" customWidth="1"/>
    <col min="10243" max="10243" width="7.625" style="9" customWidth="1"/>
    <col min="10244" max="10244" width="7.5" style="9" customWidth="1"/>
    <col min="10245" max="10245" width="7.75" style="9" customWidth="1"/>
    <col min="10246" max="10248" width="7.5" style="9" customWidth="1"/>
    <col min="10249" max="10249" width="7.75" style="9" customWidth="1"/>
    <col min="10250" max="10250" width="6.75" style="9" customWidth="1"/>
    <col min="10251" max="10251" width="7.875" style="9" customWidth="1"/>
    <col min="10252" max="10252" width="7.25" style="9" customWidth="1"/>
    <col min="10253" max="10253" width="7.125" style="9" customWidth="1"/>
    <col min="10254" max="10255" width="6.5" style="9" customWidth="1"/>
    <col min="10256" max="10256" width="5.75" style="9" customWidth="1"/>
    <col min="10257" max="10257" width="6.375" style="9" customWidth="1"/>
    <col min="10258" max="10258" width="6" style="9" customWidth="1"/>
    <col min="10259" max="10259" width="7.75" style="9" customWidth="1"/>
    <col min="10260" max="10260" width="7.375" style="9" customWidth="1"/>
    <col min="10261" max="10497" width="9" style="9"/>
    <col min="10498" max="10498" width="7.875" style="9" customWidth="1"/>
    <col min="10499" max="10499" width="7.625" style="9" customWidth="1"/>
    <col min="10500" max="10500" width="7.5" style="9" customWidth="1"/>
    <col min="10501" max="10501" width="7.75" style="9" customWidth="1"/>
    <col min="10502" max="10504" width="7.5" style="9" customWidth="1"/>
    <col min="10505" max="10505" width="7.75" style="9" customWidth="1"/>
    <col min="10506" max="10506" width="6.75" style="9" customWidth="1"/>
    <col min="10507" max="10507" width="7.875" style="9" customWidth="1"/>
    <col min="10508" max="10508" width="7.25" style="9" customWidth="1"/>
    <col min="10509" max="10509" width="7.125" style="9" customWidth="1"/>
    <col min="10510" max="10511" width="6.5" style="9" customWidth="1"/>
    <col min="10512" max="10512" width="5.75" style="9" customWidth="1"/>
    <col min="10513" max="10513" width="6.375" style="9" customWidth="1"/>
    <col min="10514" max="10514" width="6" style="9" customWidth="1"/>
    <col min="10515" max="10515" width="7.75" style="9" customWidth="1"/>
    <col min="10516" max="10516" width="7.375" style="9" customWidth="1"/>
    <col min="10517" max="10753" width="9" style="9"/>
    <col min="10754" max="10754" width="7.875" style="9" customWidth="1"/>
    <col min="10755" max="10755" width="7.625" style="9" customWidth="1"/>
    <col min="10756" max="10756" width="7.5" style="9" customWidth="1"/>
    <col min="10757" max="10757" width="7.75" style="9" customWidth="1"/>
    <col min="10758" max="10760" width="7.5" style="9" customWidth="1"/>
    <col min="10761" max="10761" width="7.75" style="9" customWidth="1"/>
    <col min="10762" max="10762" width="6.75" style="9" customWidth="1"/>
    <col min="10763" max="10763" width="7.875" style="9" customWidth="1"/>
    <col min="10764" max="10764" width="7.25" style="9" customWidth="1"/>
    <col min="10765" max="10765" width="7.125" style="9" customWidth="1"/>
    <col min="10766" max="10767" width="6.5" style="9" customWidth="1"/>
    <col min="10768" max="10768" width="5.75" style="9" customWidth="1"/>
    <col min="10769" max="10769" width="6.375" style="9" customWidth="1"/>
    <col min="10770" max="10770" width="6" style="9" customWidth="1"/>
    <col min="10771" max="10771" width="7.75" style="9" customWidth="1"/>
    <col min="10772" max="10772" width="7.375" style="9" customWidth="1"/>
    <col min="10773" max="11009" width="9" style="9"/>
    <col min="11010" max="11010" width="7.875" style="9" customWidth="1"/>
    <col min="11011" max="11011" width="7.625" style="9" customWidth="1"/>
    <col min="11012" max="11012" width="7.5" style="9" customWidth="1"/>
    <col min="11013" max="11013" width="7.75" style="9" customWidth="1"/>
    <col min="11014" max="11016" width="7.5" style="9" customWidth="1"/>
    <col min="11017" max="11017" width="7.75" style="9" customWidth="1"/>
    <col min="11018" max="11018" width="6.75" style="9" customWidth="1"/>
    <col min="11019" max="11019" width="7.875" style="9" customWidth="1"/>
    <col min="11020" max="11020" width="7.25" style="9" customWidth="1"/>
    <col min="11021" max="11021" width="7.125" style="9" customWidth="1"/>
    <col min="11022" max="11023" width="6.5" style="9" customWidth="1"/>
    <col min="11024" max="11024" width="5.75" style="9" customWidth="1"/>
    <col min="11025" max="11025" width="6.375" style="9" customWidth="1"/>
    <col min="11026" max="11026" width="6" style="9" customWidth="1"/>
    <col min="11027" max="11027" width="7.75" style="9" customWidth="1"/>
    <col min="11028" max="11028" width="7.375" style="9" customWidth="1"/>
    <col min="11029" max="11265" width="9" style="9"/>
    <col min="11266" max="11266" width="7.875" style="9" customWidth="1"/>
    <col min="11267" max="11267" width="7.625" style="9" customWidth="1"/>
    <col min="11268" max="11268" width="7.5" style="9" customWidth="1"/>
    <col min="11269" max="11269" width="7.75" style="9" customWidth="1"/>
    <col min="11270" max="11272" width="7.5" style="9" customWidth="1"/>
    <col min="11273" max="11273" width="7.75" style="9" customWidth="1"/>
    <col min="11274" max="11274" width="6.75" style="9" customWidth="1"/>
    <col min="11275" max="11275" width="7.875" style="9" customWidth="1"/>
    <col min="11276" max="11276" width="7.25" style="9" customWidth="1"/>
    <col min="11277" max="11277" width="7.125" style="9" customWidth="1"/>
    <col min="11278" max="11279" width="6.5" style="9" customWidth="1"/>
    <col min="11280" max="11280" width="5.75" style="9" customWidth="1"/>
    <col min="11281" max="11281" width="6.375" style="9" customWidth="1"/>
    <col min="11282" max="11282" width="6" style="9" customWidth="1"/>
    <col min="11283" max="11283" width="7.75" style="9" customWidth="1"/>
    <col min="11284" max="11284" width="7.375" style="9" customWidth="1"/>
    <col min="11285" max="11521" width="9" style="9"/>
    <col min="11522" max="11522" width="7.875" style="9" customWidth="1"/>
    <col min="11523" max="11523" width="7.625" style="9" customWidth="1"/>
    <col min="11524" max="11524" width="7.5" style="9" customWidth="1"/>
    <col min="11525" max="11525" width="7.75" style="9" customWidth="1"/>
    <col min="11526" max="11528" width="7.5" style="9" customWidth="1"/>
    <col min="11529" max="11529" width="7.75" style="9" customWidth="1"/>
    <col min="11530" max="11530" width="6.75" style="9" customWidth="1"/>
    <col min="11531" max="11531" width="7.875" style="9" customWidth="1"/>
    <col min="11532" max="11532" width="7.25" style="9" customWidth="1"/>
    <col min="11533" max="11533" width="7.125" style="9" customWidth="1"/>
    <col min="11534" max="11535" width="6.5" style="9" customWidth="1"/>
    <col min="11536" max="11536" width="5.75" style="9" customWidth="1"/>
    <col min="11537" max="11537" width="6.375" style="9" customWidth="1"/>
    <col min="11538" max="11538" width="6" style="9" customWidth="1"/>
    <col min="11539" max="11539" width="7.75" style="9" customWidth="1"/>
    <col min="11540" max="11540" width="7.375" style="9" customWidth="1"/>
    <col min="11541" max="11777" width="9" style="9"/>
    <col min="11778" max="11778" width="7.875" style="9" customWidth="1"/>
    <col min="11779" max="11779" width="7.625" style="9" customWidth="1"/>
    <col min="11780" max="11780" width="7.5" style="9" customWidth="1"/>
    <col min="11781" max="11781" width="7.75" style="9" customWidth="1"/>
    <col min="11782" max="11784" width="7.5" style="9" customWidth="1"/>
    <col min="11785" max="11785" width="7.75" style="9" customWidth="1"/>
    <col min="11786" max="11786" width="6.75" style="9" customWidth="1"/>
    <col min="11787" max="11787" width="7.875" style="9" customWidth="1"/>
    <col min="11788" max="11788" width="7.25" style="9" customWidth="1"/>
    <col min="11789" max="11789" width="7.125" style="9" customWidth="1"/>
    <col min="11790" max="11791" width="6.5" style="9" customWidth="1"/>
    <col min="11792" max="11792" width="5.75" style="9" customWidth="1"/>
    <col min="11793" max="11793" width="6.375" style="9" customWidth="1"/>
    <col min="11794" max="11794" width="6" style="9" customWidth="1"/>
    <col min="11795" max="11795" width="7.75" style="9" customWidth="1"/>
    <col min="11796" max="11796" width="7.375" style="9" customWidth="1"/>
    <col min="11797" max="12033" width="9" style="9"/>
    <col min="12034" max="12034" width="7.875" style="9" customWidth="1"/>
    <col min="12035" max="12035" width="7.625" style="9" customWidth="1"/>
    <col min="12036" max="12036" width="7.5" style="9" customWidth="1"/>
    <col min="12037" max="12037" width="7.75" style="9" customWidth="1"/>
    <col min="12038" max="12040" width="7.5" style="9" customWidth="1"/>
    <col min="12041" max="12041" width="7.75" style="9" customWidth="1"/>
    <col min="12042" max="12042" width="6.75" style="9" customWidth="1"/>
    <col min="12043" max="12043" width="7.875" style="9" customWidth="1"/>
    <col min="12044" max="12044" width="7.25" style="9" customWidth="1"/>
    <col min="12045" max="12045" width="7.125" style="9" customWidth="1"/>
    <col min="12046" max="12047" width="6.5" style="9" customWidth="1"/>
    <col min="12048" max="12048" width="5.75" style="9" customWidth="1"/>
    <col min="12049" max="12049" width="6.375" style="9" customWidth="1"/>
    <col min="12050" max="12050" width="6" style="9" customWidth="1"/>
    <col min="12051" max="12051" width="7.75" style="9" customWidth="1"/>
    <col min="12052" max="12052" width="7.375" style="9" customWidth="1"/>
    <col min="12053" max="12289" width="9" style="9"/>
    <col min="12290" max="12290" width="7.875" style="9" customWidth="1"/>
    <col min="12291" max="12291" width="7.625" style="9" customWidth="1"/>
    <col min="12292" max="12292" width="7.5" style="9" customWidth="1"/>
    <col min="12293" max="12293" width="7.75" style="9" customWidth="1"/>
    <col min="12294" max="12296" width="7.5" style="9" customWidth="1"/>
    <col min="12297" max="12297" width="7.75" style="9" customWidth="1"/>
    <col min="12298" max="12298" width="6.75" style="9" customWidth="1"/>
    <col min="12299" max="12299" width="7.875" style="9" customWidth="1"/>
    <col min="12300" max="12300" width="7.25" style="9" customWidth="1"/>
    <col min="12301" max="12301" width="7.125" style="9" customWidth="1"/>
    <col min="12302" max="12303" width="6.5" style="9" customWidth="1"/>
    <col min="12304" max="12304" width="5.75" style="9" customWidth="1"/>
    <col min="12305" max="12305" width="6.375" style="9" customWidth="1"/>
    <col min="12306" max="12306" width="6" style="9" customWidth="1"/>
    <col min="12307" max="12307" width="7.75" style="9" customWidth="1"/>
    <col min="12308" max="12308" width="7.375" style="9" customWidth="1"/>
    <col min="12309" max="12545" width="9" style="9"/>
    <col min="12546" max="12546" width="7.875" style="9" customWidth="1"/>
    <col min="12547" max="12547" width="7.625" style="9" customWidth="1"/>
    <col min="12548" max="12548" width="7.5" style="9" customWidth="1"/>
    <col min="12549" max="12549" width="7.75" style="9" customWidth="1"/>
    <col min="12550" max="12552" width="7.5" style="9" customWidth="1"/>
    <col min="12553" max="12553" width="7.75" style="9" customWidth="1"/>
    <col min="12554" max="12554" width="6.75" style="9" customWidth="1"/>
    <col min="12555" max="12555" width="7.875" style="9" customWidth="1"/>
    <col min="12556" max="12556" width="7.25" style="9" customWidth="1"/>
    <col min="12557" max="12557" width="7.125" style="9" customWidth="1"/>
    <col min="12558" max="12559" width="6.5" style="9" customWidth="1"/>
    <col min="12560" max="12560" width="5.75" style="9" customWidth="1"/>
    <col min="12561" max="12561" width="6.375" style="9" customWidth="1"/>
    <col min="12562" max="12562" width="6" style="9" customWidth="1"/>
    <col min="12563" max="12563" width="7.75" style="9" customWidth="1"/>
    <col min="12564" max="12564" width="7.375" style="9" customWidth="1"/>
    <col min="12565" max="12801" width="9" style="9"/>
    <col min="12802" max="12802" width="7.875" style="9" customWidth="1"/>
    <col min="12803" max="12803" width="7.625" style="9" customWidth="1"/>
    <col min="12804" max="12804" width="7.5" style="9" customWidth="1"/>
    <col min="12805" max="12805" width="7.75" style="9" customWidth="1"/>
    <col min="12806" max="12808" width="7.5" style="9" customWidth="1"/>
    <col min="12809" max="12809" width="7.75" style="9" customWidth="1"/>
    <col min="12810" max="12810" width="6.75" style="9" customWidth="1"/>
    <col min="12811" max="12811" width="7.875" style="9" customWidth="1"/>
    <col min="12812" max="12812" width="7.25" style="9" customWidth="1"/>
    <col min="12813" max="12813" width="7.125" style="9" customWidth="1"/>
    <col min="12814" max="12815" width="6.5" style="9" customWidth="1"/>
    <col min="12816" max="12816" width="5.75" style="9" customWidth="1"/>
    <col min="12817" max="12817" width="6.375" style="9" customWidth="1"/>
    <col min="12818" max="12818" width="6" style="9" customWidth="1"/>
    <col min="12819" max="12819" width="7.75" style="9" customWidth="1"/>
    <col min="12820" max="12820" width="7.375" style="9" customWidth="1"/>
    <col min="12821" max="13057" width="9" style="9"/>
    <col min="13058" max="13058" width="7.875" style="9" customWidth="1"/>
    <col min="13059" max="13059" width="7.625" style="9" customWidth="1"/>
    <col min="13060" max="13060" width="7.5" style="9" customWidth="1"/>
    <col min="13061" max="13061" width="7.75" style="9" customWidth="1"/>
    <col min="13062" max="13064" width="7.5" style="9" customWidth="1"/>
    <col min="13065" max="13065" width="7.75" style="9" customWidth="1"/>
    <col min="13066" max="13066" width="6.75" style="9" customWidth="1"/>
    <col min="13067" max="13067" width="7.875" style="9" customWidth="1"/>
    <col min="13068" max="13068" width="7.25" style="9" customWidth="1"/>
    <col min="13069" max="13069" width="7.125" style="9" customWidth="1"/>
    <col min="13070" max="13071" width="6.5" style="9" customWidth="1"/>
    <col min="13072" max="13072" width="5.75" style="9" customWidth="1"/>
    <col min="13073" max="13073" width="6.375" style="9" customWidth="1"/>
    <col min="13074" max="13074" width="6" style="9" customWidth="1"/>
    <col min="13075" max="13075" width="7.75" style="9" customWidth="1"/>
    <col min="13076" max="13076" width="7.375" style="9" customWidth="1"/>
    <col min="13077" max="13313" width="9" style="9"/>
    <col min="13314" max="13314" width="7.875" style="9" customWidth="1"/>
    <col min="13315" max="13315" width="7.625" style="9" customWidth="1"/>
    <col min="13316" max="13316" width="7.5" style="9" customWidth="1"/>
    <col min="13317" max="13317" width="7.75" style="9" customWidth="1"/>
    <col min="13318" max="13320" width="7.5" style="9" customWidth="1"/>
    <col min="13321" max="13321" width="7.75" style="9" customWidth="1"/>
    <col min="13322" max="13322" width="6.75" style="9" customWidth="1"/>
    <col min="13323" max="13323" width="7.875" style="9" customWidth="1"/>
    <col min="13324" max="13324" width="7.25" style="9" customWidth="1"/>
    <col min="13325" max="13325" width="7.125" style="9" customWidth="1"/>
    <col min="13326" max="13327" width="6.5" style="9" customWidth="1"/>
    <col min="13328" max="13328" width="5.75" style="9" customWidth="1"/>
    <col min="13329" max="13329" width="6.375" style="9" customWidth="1"/>
    <col min="13330" max="13330" width="6" style="9" customWidth="1"/>
    <col min="13331" max="13331" width="7.75" style="9" customWidth="1"/>
    <col min="13332" max="13332" width="7.375" style="9" customWidth="1"/>
    <col min="13333" max="13569" width="9" style="9"/>
    <col min="13570" max="13570" width="7.875" style="9" customWidth="1"/>
    <col min="13571" max="13571" width="7.625" style="9" customWidth="1"/>
    <col min="13572" max="13572" width="7.5" style="9" customWidth="1"/>
    <col min="13573" max="13573" width="7.75" style="9" customWidth="1"/>
    <col min="13574" max="13576" width="7.5" style="9" customWidth="1"/>
    <col min="13577" max="13577" width="7.75" style="9" customWidth="1"/>
    <col min="13578" max="13578" width="6.75" style="9" customWidth="1"/>
    <col min="13579" max="13579" width="7.875" style="9" customWidth="1"/>
    <col min="13580" max="13580" width="7.25" style="9" customWidth="1"/>
    <col min="13581" max="13581" width="7.125" style="9" customWidth="1"/>
    <col min="13582" max="13583" width="6.5" style="9" customWidth="1"/>
    <col min="13584" max="13584" width="5.75" style="9" customWidth="1"/>
    <col min="13585" max="13585" width="6.375" style="9" customWidth="1"/>
    <col min="13586" max="13586" width="6" style="9" customWidth="1"/>
    <col min="13587" max="13587" width="7.75" style="9" customWidth="1"/>
    <col min="13588" max="13588" width="7.375" style="9" customWidth="1"/>
    <col min="13589" max="13825" width="9" style="9"/>
    <col min="13826" max="13826" width="7.875" style="9" customWidth="1"/>
    <col min="13827" max="13827" width="7.625" style="9" customWidth="1"/>
    <col min="13828" max="13828" width="7.5" style="9" customWidth="1"/>
    <col min="13829" max="13829" width="7.75" style="9" customWidth="1"/>
    <col min="13830" max="13832" width="7.5" style="9" customWidth="1"/>
    <col min="13833" max="13833" width="7.75" style="9" customWidth="1"/>
    <col min="13834" max="13834" width="6.75" style="9" customWidth="1"/>
    <col min="13835" max="13835" width="7.875" style="9" customWidth="1"/>
    <col min="13836" max="13836" width="7.25" style="9" customWidth="1"/>
    <col min="13837" max="13837" width="7.125" style="9" customWidth="1"/>
    <col min="13838" max="13839" width="6.5" style="9" customWidth="1"/>
    <col min="13840" max="13840" width="5.75" style="9" customWidth="1"/>
    <col min="13841" max="13841" width="6.375" style="9" customWidth="1"/>
    <col min="13842" max="13842" width="6" style="9" customWidth="1"/>
    <col min="13843" max="13843" width="7.75" style="9" customWidth="1"/>
    <col min="13844" max="13844" width="7.375" style="9" customWidth="1"/>
    <col min="13845" max="14081" width="9" style="9"/>
    <col min="14082" max="14082" width="7.875" style="9" customWidth="1"/>
    <col min="14083" max="14083" width="7.625" style="9" customWidth="1"/>
    <col min="14084" max="14084" width="7.5" style="9" customWidth="1"/>
    <col min="14085" max="14085" width="7.75" style="9" customWidth="1"/>
    <col min="14086" max="14088" width="7.5" style="9" customWidth="1"/>
    <col min="14089" max="14089" width="7.75" style="9" customWidth="1"/>
    <col min="14090" max="14090" width="6.75" style="9" customWidth="1"/>
    <col min="14091" max="14091" width="7.875" style="9" customWidth="1"/>
    <col min="14092" max="14092" width="7.25" style="9" customWidth="1"/>
    <col min="14093" max="14093" width="7.125" style="9" customWidth="1"/>
    <col min="14094" max="14095" width="6.5" style="9" customWidth="1"/>
    <col min="14096" max="14096" width="5.75" style="9" customWidth="1"/>
    <col min="14097" max="14097" width="6.375" style="9" customWidth="1"/>
    <col min="14098" max="14098" width="6" style="9" customWidth="1"/>
    <col min="14099" max="14099" width="7.75" style="9" customWidth="1"/>
    <col min="14100" max="14100" width="7.375" style="9" customWidth="1"/>
    <col min="14101" max="14337" width="9" style="9"/>
    <col min="14338" max="14338" width="7.875" style="9" customWidth="1"/>
    <col min="14339" max="14339" width="7.625" style="9" customWidth="1"/>
    <col min="14340" max="14340" width="7.5" style="9" customWidth="1"/>
    <col min="14341" max="14341" width="7.75" style="9" customWidth="1"/>
    <col min="14342" max="14344" width="7.5" style="9" customWidth="1"/>
    <col min="14345" max="14345" width="7.75" style="9" customWidth="1"/>
    <col min="14346" max="14346" width="6.75" style="9" customWidth="1"/>
    <col min="14347" max="14347" width="7.875" style="9" customWidth="1"/>
    <col min="14348" max="14348" width="7.25" style="9" customWidth="1"/>
    <col min="14349" max="14349" width="7.125" style="9" customWidth="1"/>
    <col min="14350" max="14351" width="6.5" style="9" customWidth="1"/>
    <col min="14352" max="14352" width="5.75" style="9" customWidth="1"/>
    <col min="14353" max="14353" width="6.375" style="9" customWidth="1"/>
    <col min="14354" max="14354" width="6" style="9" customWidth="1"/>
    <col min="14355" max="14355" width="7.75" style="9" customWidth="1"/>
    <col min="14356" max="14356" width="7.375" style="9" customWidth="1"/>
    <col min="14357" max="14593" width="9" style="9"/>
    <col min="14594" max="14594" width="7.875" style="9" customWidth="1"/>
    <col min="14595" max="14595" width="7.625" style="9" customWidth="1"/>
    <col min="14596" max="14596" width="7.5" style="9" customWidth="1"/>
    <col min="14597" max="14597" width="7.75" style="9" customWidth="1"/>
    <col min="14598" max="14600" width="7.5" style="9" customWidth="1"/>
    <col min="14601" max="14601" width="7.75" style="9" customWidth="1"/>
    <col min="14602" max="14602" width="6.75" style="9" customWidth="1"/>
    <col min="14603" max="14603" width="7.875" style="9" customWidth="1"/>
    <col min="14604" max="14604" width="7.25" style="9" customWidth="1"/>
    <col min="14605" max="14605" width="7.125" style="9" customWidth="1"/>
    <col min="14606" max="14607" width="6.5" style="9" customWidth="1"/>
    <col min="14608" max="14608" width="5.75" style="9" customWidth="1"/>
    <col min="14609" max="14609" width="6.375" style="9" customWidth="1"/>
    <col min="14610" max="14610" width="6" style="9" customWidth="1"/>
    <col min="14611" max="14611" width="7.75" style="9" customWidth="1"/>
    <col min="14612" max="14612" width="7.375" style="9" customWidth="1"/>
    <col min="14613" max="14849" width="9" style="9"/>
    <col min="14850" max="14850" width="7.875" style="9" customWidth="1"/>
    <col min="14851" max="14851" width="7.625" style="9" customWidth="1"/>
    <col min="14852" max="14852" width="7.5" style="9" customWidth="1"/>
    <col min="14853" max="14853" width="7.75" style="9" customWidth="1"/>
    <col min="14854" max="14856" width="7.5" style="9" customWidth="1"/>
    <col min="14857" max="14857" width="7.75" style="9" customWidth="1"/>
    <col min="14858" max="14858" width="6.75" style="9" customWidth="1"/>
    <col min="14859" max="14859" width="7.875" style="9" customWidth="1"/>
    <col min="14860" max="14860" width="7.25" style="9" customWidth="1"/>
    <col min="14861" max="14861" width="7.125" style="9" customWidth="1"/>
    <col min="14862" max="14863" width="6.5" style="9" customWidth="1"/>
    <col min="14864" max="14864" width="5.75" style="9" customWidth="1"/>
    <col min="14865" max="14865" width="6.375" style="9" customWidth="1"/>
    <col min="14866" max="14866" width="6" style="9" customWidth="1"/>
    <col min="14867" max="14867" width="7.75" style="9" customWidth="1"/>
    <col min="14868" max="14868" width="7.375" style="9" customWidth="1"/>
    <col min="14869" max="15105" width="9" style="9"/>
    <col min="15106" max="15106" width="7.875" style="9" customWidth="1"/>
    <col min="15107" max="15107" width="7.625" style="9" customWidth="1"/>
    <col min="15108" max="15108" width="7.5" style="9" customWidth="1"/>
    <col min="15109" max="15109" width="7.75" style="9" customWidth="1"/>
    <col min="15110" max="15112" width="7.5" style="9" customWidth="1"/>
    <col min="15113" max="15113" width="7.75" style="9" customWidth="1"/>
    <col min="15114" max="15114" width="6.75" style="9" customWidth="1"/>
    <col min="15115" max="15115" width="7.875" style="9" customWidth="1"/>
    <col min="15116" max="15116" width="7.25" style="9" customWidth="1"/>
    <col min="15117" max="15117" width="7.125" style="9" customWidth="1"/>
    <col min="15118" max="15119" width="6.5" style="9" customWidth="1"/>
    <col min="15120" max="15120" width="5.75" style="9" customWidth="1"/>
    <col min="15121" max="15121" width="6.375" style="9" customWidth="1"/>
    <col min="15122" max="15122" width="6" style="9" customWidth="1"/>
    <col min="15123" max="15123" width="7.75" style="9" customWidth="1"/>
    <col min="15124" max="15124" width="7.375" style="9" customWidth="1"/>
    <col min="15125" max="15361" width="9" style="9"/>
    <col min="15362" max="15362" width="7.875" style="9" customWidth="1"/>
    <col min="15363" max="15363" width="7.625" style="9" customWidth="1"/>
    <col min="15364" max="15364" width="7.5" style="9" customWidth="1"/>
    <col min="15365" max="15365" width="7.75" style="9" customWidth="1"/>
    <col min="15366" max="15368" width="7.5" style="9" customWidth="1"/>
    <col min="15369" max="15369" width="7.75" style="9" customWidth="1"/>
    <col min="15370" max="15370" width="6.75" style="9" customWidth="1"/>
    <col min="15371" max="15371" width="7.875" style="9" customWidth="1"/>
    <col min="15372" max="15372" width="7.25" style="9" customWidth="1"/>
    <col min="15373" max="15373" width="7.125" style="9" customWidth="1"/>
    <col min="15374" max="15375" width="6.5" style="9" customWidth="1"/>
    <col min="15376" max="15376" width="5.75" style="9" customWidth="1"/>
    <col min="15377" max="15377" width="6.375" style="9" customWidth="1"/>
    <col min="15378" max="15378" width="6" style="9" customWidth="1"/>
    <col min="15379" max="15379" width="7.75" style="9" customWidth="1"/>
    <col min="15380" max="15380" width="7.375" style="9" customWidth="1"/>
    <col min="15381" max="15617" width="9" style="9"/>
    <col min="15618" max="15618" width="7.875" style="9" customWidth="1"/>
    <col min="15619" max="15619" width="7.625" style="9" customWidth="1"/>
    <col min="15620" max="15620" width="7.5" style="9" customWidth="1"/>
    <col min="15621" max="15621" width="7.75" style="9" customWidth="1"/>
    <col min="15622" max="15624" width="7.5" style="9" customWidth="1"/>
    <col min="15625" max="15625" width="7.75" style="9" customWidth="1"/>
    <col min="15626" max="15626" width="6.75" style="9" customWidth="1"/>
    <col min="15627" max="15627" width="7.875" style="9" customWidth="1"/>
    <col min="15628" max="15628" width="7.25" style="9" customWidth="1"/>
    <col min="15629" max="15629" width="7.125" style="9" customWidth="1"/>
    <col min="15630" max="15631" width="6.5" style="9" customWidth="1"/>
    <col min="15632" max="15632" width="5.75" style="9" customWidth="1"/>
    <col min="15633" max="15633" width="6.375" style="9" customWidth="1"/>
    <col min="15634" max="15634" width="6" style="9" customWidth="1"/>
    <col min="15635" max="15635" width="7.75" style="9" customWidth="1"/>
    <col min="15636" max="15636" width="7.375" style="9" customWidth="1"/>
    <col min="15637" max="15873" width="9" style="9"/>
    <col min="15874" max="15874" width="7.875" style="9" customWidth="1"/>
    <col min="15875" max="15875" width="7.625" style="9" customWidth="1"/>
    <col min="15876" max="15876" width="7.5" style="9" customWidth="1"/>
    <col min="15877" max="15877" width="7.75" style="9" customWidth="1"/>
    <col min="15878" max="15880" width="7.5" style="9" customWidth="1"/>
    <col min="15881" max="15881" width="7.75" style="9" customWidth="1"/>
    <col min="15882" max="15882" width="6.75" style="9" customWidth="1"/>
    <col min="15883" max="15883" width="7.875" style="9" customWidth="1"/>
    <col min="15884" max="15884" width="7.25" style="9" customWidth="1"/>
    <col min="15885" max="15885" width="7.125" style="9" customWidth="1"/>
    <col min="15886" max="15887" width="6.5" style="9" customWidth="1"/>
    <col min="15888" max="15888" width="5.75" style="9" customWidth="1"/>
    <col min="15889" max="15889" width="6.375" style="9" customWidth="1"/>
    <col min="15890" max="15890" width="6" style="9" customWidth="1"/>
    <col min="15891" max="15891" width="7.75" style="9" customWidth="1"/>
    <col min="15892" max="15892" width="7.375" style="9" customWidth="1"/>
    <col min="15893" max="16129" width="9" style="9"/>
    <col min="16130" max="16130" width="7.875" style="9" customWidth="1"/>
    <col min="16131" max="16131" width="7.625" style="9" customWidth="1"/>
    <col min="16132" max="16132" width="7.5" style="9" customWidth="1"/>
    <col min="16133" max="16133" width="7.75" style="9" customWidth="1"/>
    <col min="16134" max="16136" width="7.5" style="9" customWidth="1"/>
    <col min="16137" max="16137" width="7.75" style="9" customWidth="1"/>
    <col min="16138" max="16138" width="6.75" style="9" customWidth="1"/>
    <col min="16139" max="16139" width="7.875" style="9" customWidth="1"/>
    <col min="16140" max="16140" width="7.25" style="9" customWidth="1"/>
    <col min="16141" max="16141" width="7.125" style="9" customWidth="1"/>
    <col min="16142" max="16143" width="6.5" style="9" customWidth="1"/>
    <col min="16144" max="16144" width="5.75" style="9" customWidth="1"/>
    <col min="16145" max="16145" width="6.375" style="9" customWidth="1"/>
    <col min="16146" max="16146" width="6" style="9" customWidth="1"/>
    <col min="16147" max="16147" width="7.75" style="9" customWidth="1"/>
    <col min="16148" max="16148" width="7.375" style="9" customWidth="1"/>
    <col min="16149" max="16384" width="9" style="9"/>
  </cols>
  <sheetData>
    <row r="1" spans="1:21" ht="21" customHeight="1">
      <c r="A1" s="419" t="s">
        <v>393</v>
      </c>
      <c r="B1" s="419"/>
      <c r="C1" s="144"/>
      <c r="D1" s="144"/>
      <c r="E1" s="144"/>
      <c r="F1" s="144"/>
      <c r="G1" s="144"/>
      <c r="H1" s="144"/>
      <c r="I1" s="144"/>
      <c r="J1" s="144"/>
      <c r="K1" s="144"/>
      <c r="L1" s="144"/>
      <c r="M1" s="144"/>
      <c r="N1" s="144"/>
      <c r="O1" s="144"/>
      <c r="P1" s="144"/>
      <c r="Q1" s="144"/>
      <c r="R1" s="144"/>
      <c r="S1" s="161"/>
      <c r="T1" s="144"/>
    </row>
    <row r="2" spans="1:21">
      <c r="A2" s="10"/>
      <c r="B2" s="10"/>
      <c r="C2" s="10"/>
      <c r="D2" s="10"/>
      <c r="E2" s="10"/>
      <c r="F2" s="10"/>
      <c r="G2" s="10"/>
      <c r="H2" s="10"/>
      <c r="I2" s="10"/>
      <c r="J2" s="10"/>
      <c r="K2" s="10"/>
      <c r="L2" s="10"/>
      <c r="M2" s="10"/>
      <c r="N2" s="10"/>
      <c r="O2" s="10"/>
      <c r="P2" s="8"/>
      <c r="Q2" s="8"/>
      <c r="R2" s="8"/>
      <c r="S2" s="8"/>
      <c r="T2" s="8"/>
    </row>
    <row r="3" spans="1:21" ht="17.25" customHeight="1">
      <c r="A3" s="415" t="s">
        <v>422</v>
      </c>
      <c r="B3" s="415"/>
      <c r="C3" s="152"/>
      <c r="D3" s="11"/>
      <c r="E3" s="11"/>
      <c r="F3" s="11"/>
      <c r="G3" s="11"/>
      <c r="H3" s="11"/>
      <c r="I3" s="11"/>
      <c r="J3" s="11"/>
      <c r="K3" s="11"/>
      <c r="L3" s="11"/>
      <c r="M3" s="11"/>
      <c r="N3" s="11"/>
      <c r="O3" s="11"/>
      <c r="P3" s="8"/>
      <c r="Q3" s="8"/>
      <c r="R3" s="8"/>
      <c r="S3" s="8"/>
      <c r="T3" s="313"/>
    </row>
    <row r="4" spans="1:21" ht="28.5" customHeight="1">
      <c r="A4" s="420" t="s">
        <v>450</v>
      </c>
      <c r="B4" s="421" t="s">
        <v>32</v>
      </c>
      <c r="C4" s="423" t="s">
        <v>218</v>
      </c>
      <c r="D4" s="416" t="s">
        <v>185</v>
      </c>
      <c r="E4" s="425" t="s">
        <v>418</v>
      </c>
      <c r="F4" s="426"/>
      <c r="G4" s="426"/>
      <c r="H4" s="426"/>
      <c r="I4" s="426"/>
      <c r="J4" s="426"/>
      <c r="K4" s="426"/>
      <c r="L4" s="426"/>
      <c r="M4" s="426"/>
      <c r="N4" s="426"/>
      <c r="O4" s="426"/>
      <c r="P4" s="426"/>
      <c r="Q4" s="426"/>
      <c r="R4" s="426"/>
      <c r="S4" s="426"/>
      <c r="T4" s="426"/>
      <c r="U4" s="426"/>
    </row>
    <row r="5" spans="1:21" ht="28.5" customHeight="1">
      <c r="A5" s="420"/>
      <c r="B5" s="422"/>
      <c r="C5" s="424"/>
      <c r="D5" s="417"/>
      <c r="E5" s="342" t="s">
        <v>17</v>
      </c>
      <c r="F5" s="342" t="s">
        <v>33</v>
      </c>
      <c r="G5" s="342" t="s">
        <v>34</v>
      </c>
      <c r="H5" s="342" t="s">
        <v>35</v>
      </c>
      <c r="I5" s="342" t="s">
        <v>36</v>
      </c>
      <c r="J5" s="342" t="s">
        <v>37</v>
      </c>
      <c r="K5" s="342" t="s">
        <v>38</v>
      </c>
      <c r="L5" s="342" t="s">
        <v>39</v>
      </c>
      <c r="M5" s="342" t="s">
        <v>40</v>
      </c>
      <c r="N5" s="342" t="s">
        <v>41</v>
      </c>
      <c r="O5" s="310" t="s">
        <v>543</v>
      </c>
      <c r="P5" s="311" t="s">
        <v>544</v>
      </c>
      <c r="Q5" s="311" t="s">
        <v>545</v>
      </c>
      <c r="R5" s="351" t="s">
        <v>546</v>
      </c>
      <c r="S5" s="351" t="s">
        <v>547</v>
      </c>
      <c r="T5" s="351" t="s">
        <v>548</v>
      </c>
      <c r="U5" s="352" t="s">
        <v>549</v>
      </c>
    </row>
    <row r="6" spans="1:21" ht="28.5" customHeight="1">
      <c r="A6" s="98" t="s">
        <v>163</v>
      </c>
      <c r="B6" s="278">
        <f t="shared" ref="B6:B8" si="0">SUM(C6,D6,E6,S6,T6)</f>
        <v>690</v>
      </c>
      <c r="C6" s="101">
        <v>1</v>
      </c>
      <c r="D6" s="101">
        <v>1</v>
      </c>
      <c r="E6" s="101">
        <f t="shared" ref="E6" si="1">SUM(F6:N6)</f>
        <v>688</v>
      </c>
      <c r="F6" s="101">
        <v>0</v>
      </c>
      <c r="G6" s="101">
        <v>0</v>
      </c>
      <c r="H6" s="101">
        <v>1</v>
      </c>
      <c r="I6" s="101">
        <v>5</v>
      </c>
      <c r="J6" s="101">
        <v>38</v>
      </c>
      <c r="K6" s="101">
        <v>146</v>
      </c>
      <c r="L6" s="101">
        <v>212</v>
      </c>
      <c r="M6" s="101">
        <v>205</v>
      </c>
      <c r="N6" s="101">
        <v>81</v>
      </c>
      <c r="O6" s="101">
        <v>0</v>
      </c>
      <c r="P6" s="101">
        <v>0</v>
      </c>
      <c r="Q6" s="101">
        <v>0</v>
      </c>
      <c r="R6" s="101">
        <v>0</v>
      </c>
      <c r="S6" s="101">
        <v>0</v>
      </c>
      <c r="T6" s="101" t="s">
        <v>551</v>
      </c>
      <c r="U6" s="102"/>
    </row>
    <row r="7" spans="1:21" ht="28.5" customHeight="1">
      <c r="A7" s="179" t="s">
        <v>166</v>
      </c>
      <c r="B7" s="180">
        <f t="shared" si="0"/>
        <v>699</v>
      </c>
      <c r="C7" s="181">
        <v>1</v>
      </c>
      <c r="D7" s="181">
        <v>1</v>
      </c>
      <c r="E7" s="181">
        <f>SUM(F7:R7)</f>
        <v>697</v>
      </c>
      <c r="F7" s="181">
        <v>0</v>
      </c>
      <c r="G7" s="181">
        <v>0</v>
      </c>
      <c r="H7" s="181">
        <v>1</v>
      </c>
      <c r="I7" s="181">
        <v>5</v>
      </c>
      <c r="J7" s="181">
        <v>39</v>
      </c>
      <c r="K7" s="181">
        <v>148</v>
      </c>
      <c r="L7" s="181">
        <v>214</v>
      </c>
      <c r="M7" s="181">
        <v>178</v>
      </c>
      <c r="N7" s="181">
        <v>112</v>
      </c>
      <c r="O7" s="181">
        <v>0</v>
      </c>
      <c r="P7" s="181">
        <v>0</v>
      </c>
      <c r="Q7" s="181">
        <v>0</v>
      </c>
      <c r="R7" s="181">
        <v>0</v>
      </c>
      <c r="S7" s="181">
        <v>0</v>
      </c>
      <c r="T7" s="181" t="s">
        <v>551</v>
      </c>
      <c r="U7" s="182"/>
    </row>
    <row r="8" spans="1:21" ht="28.5" customHeight="1">
      <c r="A8" s="214" t="s">
        <v>457</v>
      </c>
      <c r="B8" s="278">
        <f t="shared" si="0"/>
        <v>708</v>
      </c>
      <c r="C8" s="101">
        <v>1</v>
      </c>
      <c r="D8" s="101">
        <v>1</v>
      </c>
      <c r="E8" s="101">
        <f>SUM(F8:R8)</f>
        <v>706</v>
      </c>
      <c r="F8" s="101">
        <v>0</v>
      </c>
      <c r="G8" s="101">
        <v>0</v>
      </c>
      <c r="H8" s="101">
        <v>1</v>
      </c>
      <c r="I8" s="101">
        <v>5</v>
      </c>
      <c r="J8" s="101">
        <v>39</v>
      </c>
      <c r="K8" s="101">
        <v>148</v>
      </c>
      <c r="L8" s="101">
        <v>214</v>
      </c>
      <c r="M8" s="101">
        <v>184</v>
      </c>
      <c r="N8" s="101">
        <v>115</v>
      </c>
      <c r="O8" s="101">
        <v>0</v>
      </c>
      <c r="P8" s="101">
        <v>0</v>
      </c>
      <c r="Q8" s="101">
        <v>0</v>
      </c>
      <c r="R8" s="101">
        <v>0</v>
      </c>
      <c r="S8" s="101">
        <v>0</v>
      </c>
      <c r="T8" s="101" t="s">
        <v>551</v>
      </c>
      <c r="U8" s="102"/>
    </row>
    <row r="9" spans="1:21" ht="28.5" customHeight="1">
      <c r="A9" s="214" t="s">
        <v>496</v>
      </c>
      <c r="B9" s="278">
        <v>723</v>
      </c>
      <c r="C9" s="101">
        <v>1</v>
      </c>
      <c r="D9" s="101">
        <v>1</v>
      </c>
      <c r="E9" s="101">
        <f>SUM(F9:R9)</f>
        <v>721</v>
      </c>
      <c r="F9" s="101"/>
      <c r="G9" s="101"/>
      <c r="H9" s="101">
        <v>1</v>
      </c>
      <c r="I9" s="101">
        <v>5</v>
      </c>
      <c r="J9" s="101">
        <v>40</v>
      </c>
      <c r="K9" s="101">
        <v>150</v>
      </c>
      <c r="L9" s="101">
        <v>219</v>
      </c>
      <c r="M9" s="101">
        <v>190</v>
      </c>
      <c r="N9" s="101">
        <v>116</v>
      </c>
      <c r="O9" s="101"/>
      <c r="P9" s="101"/>
      <c r="Q9" s="101"/>
      <c r="R9" s="101"/>
      <c r="S9" s="101"/>
      <c r="T9" s="101" t="s">
        <v>551</v>
      </c>
      <c r="U9" s="102"/>
    </row>
    <row r="10" spans="1:21" ht="28.5" customHeight="1">
      <c r="A10" s="214" t="s">
        <v>494</v>
      </c>
      <c r="B10" s="278">
        <v>747</v>
      </c>
      <c r="C10" s="101">
        <v>1</v>
      </c>
      <c r="D10" s="101">
        <v>1</v>
      </c>
      <c r="E10" s="101">
        <v>745</v>
      </c>
      <c r="F10" s="101">
        <v>0</v>
      </c>
      <c r="G10" s="101">
        <v>0</v>
      </c>
      <c r="H10" s="101">
        <v>1</v>
      </c>
      <c r="I10" s="101">
        <v>5</v>
      </c>
      <c r="J10" s="101">
        <v>40</v>
      </c>
      <c r="K10" s="101">
        <v>153</v>
      </c>
      <c r="L10" s="101">
        <v>218</v>
      </c>
      <c r="M10" s="101">
        <v>191</v>
      </c>
      <c r="N10" s="101">
        <v>137</v>
      </c>
      <c r="O10" s="101">
        <v>0</v>
      </c>
      <c r="P10" s="101">
        <v>0</v>
      </c>
      <c r="Q10" s="101">
        <v>0</v>
      </c>
      <c r="R10" s="101">
        <v>0</v>
      </c>
      <c r="S10" s="101">
        <v>0</v>
      </c>
      <c r="T10" s="101" t="s">
        <v>551</v>
      </c>
      <c r="U10" s="102"/>
    </row>
    <row r="11" spans="1:21" s="312" customFormat="1" ht="23.25" customHeight="1">
      <c r="A11" s="214" t="s">
        <v>503</v>
      </c>
      <c r="B11" s="278">
        <f t="shared" ref="B11" si="2">C11+D11+E11</f>
        <v>740</v>
      </c>
      <c r="C11" s="101">
        <v>1</v>
      </c>
      <c r="D11" s="101">
        <v>1</v>
      </c>
      <c r="E11" s="101">
        <f t="shared" ref="E11" si="3">SUM(F11:U11)</f>
        <v>738</v>
      </c>
      <c r="F11" s="101">
        <v>0</v>
      </c>
      <c r="G11" s="101">
        <v>0</v>
      </c>
      <c r="H11" s="101">
        <v>1</v>
      </c>
      <c r="I11" s="101">
        <v>3</v>
      </c>
      <c r="J11" s="101">
        <v>38</v>
      </c>
      <c r="K11" s="101">
        <v>187</v>
      </c>
      <c r="L11" s="101">
        <v>224</v>
      </c>
      <c r="M11" s="101">
        <v>132</v>
      </c>
      <c r="N11" s="101">
        <v>140</v>
      </c>
      <c r="O11" s="101">
        <v>0</v>
      </c>
      <c r="P11" s="101">
        <v>0</v>
      </c>
      <c r="Q11" s="101">
        <v>0</v>
      </c>
      <c r="R11" s="101">
        <v>0</v>
      </c>
      <c r="S11" s="101">
        <v>0</v>
      </c>
      <c r="T11" s="101">
        <v>13</v>
      </c>
      <c r="U11" s="102">
        <v>0</v>
      </c>
    </row>
    <row r="12" spans="1:21" ht="20.100000000000001" customHeight="1"/>
    <row r="13" spans="1:21" ht="20.100000000000001" customHeight="1">
      <c r="A13" s="414" t="s">
        <v>518</v>
      </c>
      <c r="B13" s="414"/>
      <c r="C13" s="159"/>
      <c r="D13" s="159"/>
    </row>
    <row r="14" spans="1:21" ht="54" customHeight="1">
      <c r="A14" s="418" t="s">
        <v>550</v>
      </c>
      <c r="B14" s="418"/>
      <c r="C14" s="418"/>
      <c r="D14" s="418"/>
      <c r="E14" s="418"/>
      <c r="F14" s="418"/>
      <c r="G14" s="418"/>
    </row>
  </sheetData>
  <protectedRanges>
    <protectedRange sqref="B14:D14" name="범위1_1"/>
  </protectedRanges>
  <mergeCells count="9">
    <mergeCell ref="A13:B13"/>
    <mergeCell ref="A3:B3"/>
    <mergeCell ref="D4:D5"/>
    <mergeCell ref="A14:G14"/>
    <mergeCell ref="A1:B1"/>
    <mergeCell ref="A4:A5"/>
    <mergeCell ref="B4:B5"/>
    <mergeCell ref="C4:C5"/>
    <mergeCell ref="E4:U4"/>
  </mergeCells>
  <phoneticPr fontId="1" type="noConversion"/>
  <pageMargins left="0.15748031496062992" right="0.15748031496062992" top="0.31496062992125984" bottom="0.15748031496062992" header="0.31496062992125984" footer="0.15748031496062992"/>
  <pageSetup paperSize="9" scale="84"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
  <sheetViews>
    <sheetView view="pageBreakPreview" zoomScale="60" zoomScaleNormal="100" workbookViewId="0">
      <selection activeCell="A4" sqref="A4:U11"/>
    </sheetView>
  </sheetViews>
  <sheetFormatPr defaultRowHeight="13.5"/>
  <cols>
    <col min="1" max="1" width="11.375" style="22" customWidth="1"/>
    <col min="2" max="2" width="8.75" style="22" customWidth="1"/>
    <col min="3" max="5" width="9.125" style="22" customWidth="1"/>
    <col min="6" max="11" width="8.75" style="22" customWidth="1"/>
    <col min="12" max="12" width="8" style="22" customWidth="1"/>
    <col min="13" max="13" width="7.375" style="22" customWidth="1"/>
    <col min="14" max="15" width="8.75" style="22" customWidth="1"/>
    <col min="16" max="16" width="11" style="22" customWidth="1"/>
    <col min="17" max="17" width="7.875" style="22" customWidth="1"/>
    <col min="18" max="18" width="8.75" style="22" customWidth="1"/>
    <col min="19" max="19" width="8.875" style="22" customWidth="1"/>
    <col min="20" max="20" width="8.125" style="22" customWidth="1"/>
    <col min="21" max="21" width="7.75" style="22" customWidth="1"/>
    <col min="22" max="257" width="9" style="22"/>
    <col min="258" max="267" width="8.75" style="22" customWidth="1"/>
    <col min="268" max="268" width="8" style="22" customWidth="1"/>
    <col min="269" max="269" width="7.375" style="22" customWidth="1"/>
    <col min="270" max="271" width="8.75" style="22" customWidth="1"/>
    <col min="272" max="272" width="9.75" style="22" customWidth="1"/>
    <col min="273" max="273" width="7.875" style="22" customWidth="1"/>
    <col min="274" max="274" width="8.75" style="22" customWidth="1"/>
    <col min="275" max="275" width="8.25" style="22" customWidth="1"/>
    <col min="276" max="277" width="7.75" style="22" customWidth="1"/>
    <col min="278" max="513" width="9" style="22"/>
    <col min="514" max="523" width="8.75" style="22" customWidth="1"/>
    <col min="524" max="524" width="8" style="22" customWidth="1"/>
    <col min="525" max="525" width="7.375" style="22" customWidth="1"/>
    <col min="526" max="527" width="8.75" style="22" customWidth="1"/>
    <col min="528" max="528" width="9.75" style="22" customWidth="1"/>
    <col min="529" max="529" width="7.875" style="22" customWidth="1"/>
    <col min="530" max="530" width="8.75" style="22" customWidth="1"/>
    <col min="531" max="531" width="8.25" style="22" customWidth="1"/>
    <col min="532" max="533" width="7.75" style="22" customWidth="1"/>
    <col min="534" max="769" width="9" style="22"/>
    <col min="770" max="779" width="8.75" style="22" customWidth="1"/>
    <col min="780" max="780" width="8" style="22" customWidth="1"/>
    <col min="781" max="781" width="7.375" style="22" customWidth="1"/>
    <col min="782" max="783" width="8.75" style="22" customWidth="1"/>
    <col min="784" max="784" width="9.75" style="22" customWidth="1"/>
    <col min="785" max="785" width="7.875" style="22" customWidth="1"/>
    <col min="786" max="786" width="8.75" style="22" customWidth="1"/>
    <col min="787" max="787" width="8.25" style="22" customWidth="1"/>
    <col min="788" max="789" width="7.75" style="22" customWidth="1"/>
    <col min="790" max="1025" width="9" style="22"/>
    <col min="1026" max="1035" width="8.75" style="22" customWidth="1"/>
    <col min="1036" max="1036" width="8" style="22" customWidth="1"/>
    <col min="1037" max="1037" width="7.375" style="22" customWidth="1"/>
    <col min="1038" max="1039" width="8.75" style="22" customWidth="1"/>
    <col min="1040" max="1040" width="9.75" style="22" customWidth="1"/>
    <col min="1041" max="1041" width="7.875" style="22" customWidth="1"/>
    <col min="1042" max="1042" width="8.75" style="22" customWidth="1"/>
    <col min="1043" max="1043" width="8.25" style="22" customWidth="1"/>
    <col min="1044" max="1045" width="7.75" style="22" customWidth="1"/>
    <col min="1046" max="1281" width="9" style="22"/>
    <col min="1282" max="1291" width="8.75" style="22" customWidth="1"/>
    <col min="1292" max="1292" width="8" style="22" customWidth="1"/>
    <col min="1293" max="1293" width="7.375" style="22" customWidth="1"/>
    <col min="1294" max="1295" width="8.75" style="22" customWidth="1"/>
    <col min="1296" max="1296" width="9.75" style="22" customWidth="1"/>
    <col min="1297" max="1297" width="7.875" style="22" customWidth="1"/>
    <col min="1298" max="1298" width="8.75" style="22" customWidth="1"/>
    <col min="1299" max="1299" width="8.25" style="22" customWidth="1"/>
    <col min="1300" max="1301" width="7.75" style="22" customWidth="1"/>
    <col min="1302" max="1537" width="9" style="22"/>
    <col min="1538" max="1547" width="8.75" style="22" customWidth="1"/>
    <col min="1548" max="1548" width="8" style="22" customWidth="1"/>
    <col min="1549" max="1549" width="7.375" style="22" customWidth="1"/>
    <col min="1550" max="1551" width="8.75" style="22" customWidth="1"/>
    <col min="1552" max="1552" width="9.75" style="22" customWidth="1"/>
    <col min="1553" max="1553" width="7.875" style="22" customWidth="1"/>
    <col min="1554" max="1554" width="8.75" style="22" customWidth="1"/>
    <col min="1555" max="1555" width="8.25" style="22" customWidth="1"/>
    <col min="1556" max="1557" width="7.75" style="22" customWidth="1"/>
    <col min="1558" max="1793" width="9" style="22"/>
    <col min="1794" max="1803" width="8.75" style="22" customWidth="1"/>
    <col min="1804" max="1804" width="8" style="22" customWidth="1"/>
    <col min="1805" max="1805" width="7.375" style="22" customWidth="1"/>
    <col min="1806" max="1807" width="8.75" style="22" customWidth="1"/>
    <col min="1808" max="1808" width="9.75" style="22" customWidth="1"/>
    <col min="1809" max="1809" width="7.875" style="22" customWidth="1"/>
    <col min="1810" max="1810" width="8.75" style="22" customWidth="1"/>
    <col min="1811" max="1811" width="8.25" style="22" customWidth="1"/>
    <col min="1812" max="1813" width="7.75" style="22" customWidth="1"/>
    <col min="1814" max="2049" width="9" style="22"/>
    <col min="2050" max="2059" width="8.75" style="22" customWidth="1"/>
    <col min="2060" max="2060" width="8" style="22" customWidth="1"/>
    <col min="2061" max="2061" width="7.375" style="22" customWidth="1"/>
    <col min="2062" max="2063" width="8.75" style="22" customWidth="1"/>
    <col min="2064" max="2064" width="9.75" style="22" customWidth="1"/>
    <col min="2065" max="2065" width="7.875" style="22" customWidth="1"/>
    <col min="2066" max="2066" width="8.75" style="22" customWidth="1"/>
    <col min="2067" max="2067" width="8.25" style="22" customWidth="1"/>
    <col min="2068" max="2069" width="7.75" style="22" customWidth="1"/>
    <col min="2070" max="2305" width="9" style="22"/>
    <col min="2306" max="2315" width="8.75" style="22" customWidth="1"/>
    <col min="2316" max="2316" width="8" style="22" customWidth="1"/>
    <col min="2317" max="2317" width="7.375" style="22" customWidth="1"/>
    <col min="2318" max="2319" width="8.75" style="22" customWidth="1"/>
    <col min="2320" max="2320" width="9.75" style="22" customWidth="1"/>
    <col min="2321" max="2321" width="7.875" style="22" customWidth="1"/>
    <col min="2322" max="2322" width="8.75" style="22" customWidth="1"/>
    <col min="2323" max="2323" width="8.25" style="22" customWidth="1"/>
    <col min="2324" max="2325" width="7.75" style="22" customWidth="1"/>
    <col min="2326" max="2561" width="9" style="22"/>
    <col min="2562" max="2571" width="8.75" style="22" customWidth="1"/>
    <col min="2572" max="2572" width="8" style="22" customWidth="1"/>
    <col min="2573" max="2573" width="7.375" style="22" customWidth="1"/>
    <col min="2574" max="2575" width="8.75" style="22" customWidth="1"/>
    <col min="2576" max="2576" width="9.75" style="22" customWidth="1"/>
    <col min="2577" max="2577" width="7.875" style="22" customWidth="1"/>
    <col min="2578" max="2578" width="8.75" style="22" customWidth="1"/>
    <col min="2579" max="2579" width="8.25" style="22" customWidth="1"/>
    <col min="2580" max="2581" width="7.75" style="22" customWidth="1"/>
    <col min="2582" max="2817" width="9" style="22"/>
    <col min="2818" max="2827" width="8.75" style="22" customWidth="1"/>
    <col min="2828" max="2828" width="8" style="22" customWidth="1"/>
    <col min="2829" max="2829" width="7.375" style="22" customWidth="1"/>
    <col min="2830" max="2831" width="8.75" style="22" customWidth="1"/>
    <col min="2832" max="2832" width="9.75" style="22" customWidth="1"/>
    <col min="2833" max="2833" width="7.875" style="22" customWidth="1"/>
    <col min="2834" max="2834" width="8.75" style="22" customWidth="1"/>
    <col min="2835" max="2835" width="8.25" style="22" customWidth="1"/>
    <col min="2836" max="2837" width="7.75" style="22" customWidth="1"/>
    <col min="2838" max="3073" width="9" style="22"/>
    <col min="3074" max="3083" width="8.75" style="22" customWidth="1"/>
    <col min="3084" max="3084" width="8" style="22" customWidth="1"/>
    <col min="3085" max="3085" width="7.375" style="22" customWidth="1"/>
    <col min="3086" max="3087" width="8.75" style="22" customWidth="1"/>
    <col min="3088" max="3088" width="9.75" style="22" customWidth="1"/>
    <col min="3089" max="3089" width="7.875" style="22" customWidth="1"/>
    <col min="3090" max="3090" width="8.75" style="22" customWidth="1"/>
    <col min="3091" max="3091" width="8.25" style="22" customWidth="1"/>
    <col min="3092" max="3093" width="7.75" style="22" customWidth="1"/>
    <col min="3094" max="3329" width="9" style="22"/>
    <col min="3330" max="3339" width="8.75" style="22" customWidth="1"/>
    <col min="3340" max="3340" width="8" style="22" customWidth="1"/>
    <col min="3341" max="3341" width="7.375" style="22" customWidth="1"/>
    <col min="3342" max="3343" width="8.75" style="22" customWidth="1"/>
    <col min="3344" max="3344" width="9.75" style="22" customWidth="1"/>
    <col min="3345" max="3345" width="7.875" style="22" customWidth="1"/>
    <col min="3346" max="3346" width="8.75" style="22" customWidth="1"/>
    <col min="3347" max="3347" width="8.25" style="22" customWidth="1"/>
    <col min="3348" max="3349" width="7.75" style="22" customWidth="1"/>
    <col min="3350" max="3585" width="9" style="22"/>
    <col min="3586" max="3595" width="8.75" style="22" customWidth="1"/>
    <col min="3596" max="3596" width="8" style="22" customWidth="1"/>
    <col min="3597" max="3597" width="7.375" style="22" customWidth="1"/>
    <col min="3598" max="3599" width="8.75" style="22" customWidth="1"/>
    <col min="3600" max="3600" width="9.75" style="22" customWidth="1"/>
    <col min="3601" max="3601" width="7.875" style="22" customWidth="1"/>
    <col min="3602" max="3602" width="8.75" style="22" customWidth="1"/>
    <col min="3603" max="3603" width="8.25" style="22" customWidth="1"/>
    <col min="3604" max="3605" width="7.75" style="22" customWidth="1"/>
    <col min="3606" max="3841" width="9" style="22"/>
    <col min="3842" max="3851" width="8.75" style="22" customWidth="1"/>
    <col min="3852" max="3852" width="8" style="22" customWidth="1"/>
    <col min="3853" max="3853" width="7.375" style="22" customWidth="1"/>
    <col min="3854" max="3855" width="8.75" style="22" customWidth="1"/>
    <col min="3856" max="3856" width="9.75" style="22" customWidth="1"/>
    <col min="3857" max="3857" width="7.875" style="22" customWidth="1"/>
    <col min="3858" max="3858" width="8.75" style="22" customWidth="1"/>
    <col min="3859" max="3859" width="8.25" style="22" customWidth="1"/>
    <col min="3860" max="3861" width="7.75" style="22" customWidth="1"/>
    <col min="3862" max="4097" width="9" style="22"/>
    <col min="4098" max="4107" width="8.75" style="22" customWidth="1"/>
    <col min="4108" max="4108" width="8" style="22" customWidth="1"/>
    <col min="4109" max="4109" width="7.375" style="22" customWidth="1"/>
    <col min="4110" max="4111" width="8.75" style="22" customWidth="1"/>
    <col min="4112" max="4112" width="9.75" style="22" customWidth="1"/>
    <col min="4113" max="4113" width="7.875" style="22" customWidth="1"/>
    <col min="4114" max="4114" width="8.75" style="22" customWidth="1"/>
    <col min="4115" max="4115" width="8.25" style="22" customWidth="1"/>
    <col min="4116" max="4117" width="7.75" style="22" customWidth="1"/>
    <col min="4118" max="4353" width="9" style="22"/>
    <col min="4354" max="4363" width="8.75" style="22" customWidth="1"/>
    <col min="4364" max="4364" width="8" style="22" customWidth="1"/>
    <col min="4365" max="4365" width="7.375" style="22" customWidth="1"/>
    <col min="4366" max="4367" width="8.75" style="22" customWidth="1"/>
    <col min="4368" max="4368" width="9.75" style="22" customWidth="1"/>
    <col min="4369" max="4369" width="7.875" style="22" customWidth="1"/>
    <col min="4370" max="4370" width="8.75" style="22" customWidth="1"/>
    <col min="4371" max="4371" width="8.25" style="22" customWidth="1"/>
    <col min="4372" max="4373" width="7.75" style="22" customWidth="1"/>
    <col min="4374" max="4609" width="9" style="22"/>
    <col min="4610" max="4619" width="8.75" style="22" customWidth="1"/>
    <col min="4620" max="4620" width="8" style="22" customWidth="1"/>
    <col min="4621" max="4621" width="7.375" style="22" customWidth="1"/>
    <col min="4622" max="4623" width="8.75" style="22" customWidth="1"/>
    <col min="4624" max="4624" width="9.75" style="22" customWidth="1"/>
    <col min="4625" max="4625" width="7.875" style="22" customWidth="1"/>
    <col min="4626" max="4626" width="8.75" style="22" customWidth="1"/>
    <col min="4627" max="4627" width="8.25" style="22" customWidth="1"/>
    <col min="4628" max="4629" width="7.75" style="22" customWidth="1"/>
    <col min="4630" max="4865" width="9" style="22"/>
    <col min="4866" max="4875" width="8.75" style="22" customWidth="1"/>
    <col min="4876" max="4876" width="8" style="22" customWidth="1"/>
    <col min="4877" max="4877" width="7.375" style="22" customWidth="1"/>
    <col min="4878" max="4879" width="8.75" style="22" customWidth="1"/>
    <col min="4880" max="4880" width="9.75" style="22" customWidth="1"/>
    <col min="4881" max="4881" width="7.875" style="22" customWidth="1"/>
    <col min="4882" max="4882" width="8.75" style="22" customWidth="1"/>
    <col min="4883" max="4883" width="8.25" style="22" customWidth="1"/>
    <col min="4884" max="4885" width="7.75" style="22" customWidth="1"/>
    <col min="4886" max="5121" width="9" style="22"/>
    <col min="5122" max="5131" width="8.75" style="22" customWidth="1"/>
    <col min="5132" max="5132" width="8" style="22" customWidth="1"/>
    <col min="5133" max="5133" width="7.375" style="22" customWidth="1"/>
    <col min="5134" max="5135" width="8.75" style="22" customWidth="1"/>
    <col min="5136" max="5136" width="9.75" style="22" customWidth="1"/>
    <col min="5137" max="5137" width="7.875" style="22" customWidth="1"/>
    <col min="5138" max="5138" width="8.75" style="22" customWidth="1"/>
    <col min="5139" max="5139" width="8.25" style="22" customWidth="1"/>
    <col min="5140" max="5141" width="7.75" style="22" customWidth="1"/>
    <col min="5142" max="5377" width="9" style="22"/>
    <col min="5378" max="5387" width="8.75" style="22" customWidth="1"/>
    <col min="5388" max="5388" width="8" style="22" customWidth="1"/>
    <col min="5389" max="5389" width="7.375" style="22" customWidth="1"/>
    <col min="5390" max="5391" width="8.75" style="22" customWidth="1"/>
    <col min="5392" max="5392" width="9.75" style="22" customWidth="1"/>
    <col min="5393" max="5393" width="7.875" style="22" customWidth="1"/>
    <col min="5394" max="5394" width="8.75" style="22" customWidth="1"/>
    <col min="5395" max="5395" width="8.25" style="22" customWidth="1"/>
    <col min="5396" max="5397" width="7.75" style="22" customWidth="1"/>
    <col min="5398" max="5633" width="9" style="22"/>
    <col min="5634" max="5643" width="8.75" style="22" customWidth="1"/>
    <col min="5644" max="5644" width="8" style="22" customWidth="1"/>
    <col min="5645" max="5645" width="7.375" style="22" customWidth="1"/>
    <col min="5646" max="5647" width="8.75" style="22" customWidth="1"/>
    <col min="5648" max="5648" width="9.75" style="22" customWidth="1"/>
    <col min="5649" max="5649" width="7.875" style="22" customWidth="1"/>
    <col min="5650" max="5650" width="8.75" style="22" customWidth="1"/>
    <col min="5651" max="5651" width="8.25" style="22" customWidth="1"/>
    <col min="5652" max="5653" width="7.75" style="22" customWidth="1"/>
    <col min="5654" max="5889" width="9" style="22"/>
    <col min="5890" max="5899" width="8.75" style="22" customWidth="1"/>
    <col min="5900" max="5900" width="8" style="22" customWidth="1"/>
    <col min="5901" max="5901" width="7.375" style="22" customWidth="1"/>
    <col min="5902" max="5903" width="8.75" style="22" customWidth="1"/>
    <col min="5904" max="5904" width="9.75" style="22" customWidth="1"/>
    <col min="5905" max="5905" width="7.875" style="22" customWidth="1"/>
    <col min="5906" max="5906" width="8.75" style="22" customWidth="1"/>
    <col min="5907" max="5907" width="8.25" style="22" customWidth="1"/>
    <col min="5908" max="5909" width="7.75" style="22" customWidth="1"/>
    <col min="5910" max="6145" width="9" style="22"/>
    <col min="6146" max="6155" width="8.75" style="22" customWidth="1"/>
    <col min="6156" max="6156" width="8" style="22" customWidth="1"/>
    <col min="6157" max="6157" width="7.375" style="22" customWidth="1"/>
    <col min="6158" max="6159" width="8.75" style="22" customWidth="1"/>
    <col min="6160" max="6160" width="9.75" style="22" customWidth="1"/>
    <col min="6161" max="6161" width="7.875" style="22" customWidth="1"/>
    <col min="6162" max="6162" width="8.75" style="22" customWidth="1"/>
    <col min="6163" max="6163" width="8.25" style="22" customWidth="1"/>
    <col min="6164" max="6165" width="7.75" style="22" customWidth="1"/>
    <col min="6166" max="6401" width="9" style="22"/>
    <col min="6402" max="6411" width="8.75" style="22" customWidth="1"/>
    <col min="6412" max="6412" width="8" style="22" customWidth="1"/>
    <col min="6413" max="6413" width="7.375" style="22" customWidth="1"/>
    <col min="6414" max="6415" width="8.75" style="22" customWidth="1"/>
    <col min="6416" max="6416" width="9.75" style="22" customWidth="1"/>
    <col min="6417" max="6417" width="7.875" style="22" customWidth="1"/>
    <col min="6418" max="6418" width="8.75" style="22" customWidth="1"/>
    <col min="6419" max="6419" width="8.25" style="22" customWidth="1"/>
    <col min="6420" max="6421" width="7.75" style="22" customWidth="1"/>
    <col min="6422" max="6657" width="9" style="22"/>
    <col min="6658" max="6667" width="8.75" style="22" customWidth="1"/>
    <col min="6668" max="6668" width="8" style="22" customWidth="1"/>
    <col min="6669" max="6669" width="7.375" style="22" customWidth="1"/>
    <col min="6670" max="6671" width="8.75" style="22" customWidth="1"/>
    <col min="6672" max="6672" width="9.75" style="22" customWidth="1"/>
    <col min="6673" max="6673" width="7.875" style="22" customWidth="1"/>
    <col min="6674" max="6674" width="8.75" style="22" customWidth="1"/>
    <col min="6675" max="6675" width="8.25" style="22" customWidth="1"/>
    <col min="6676" max="6677" width="7.75" style="22" customWidth="1"/>
    <col min="6678" max="6913" width="9" style="22"/>
    <col min="6914" max="6923" width="8.75" style="22" customWidth="1"/>
    <col min="6924" max="6924" width="8" style="22" customWidth="1"/>
    <col min="6925" max="6925" width="7.375" style="22" customWidth="1"/>
    <col min="6926" max="6927" width="8.75" style="22" customWidth="1"/>
    <col min="6928" max="6928" width="9.75" style="22" customWidth="1"/>
    <col min="6929" max="6929" width="7.875" style="22" customWidth="1"/>
    <col min="6930" max="6930" width="8.75" style="22" customWidth="1"/>
    <col min="6931" max="6931" width="8.25" style="22" customWidth="1"/>
    <col min="6932" max="6933" width="7.75" style="22" customWidth="1"/>
    <col min="6934" max="7169" width="9" style="22"/>
    <col min="7170" max="7179" width="8.75" style="22" customWidth="1"/>
    <col min="7180" max="7180" width="8" style="22" customWidth="1"/>
    <col min="7181" max="7181" width="7.375" style="22" customWidth="1"/>
    <col min="7182" max="7183" width="8.75" style="22" customWidth="1"/>
    <col min="7184" max="7184" width="9.75" style="22" customWidth="1"/>
    <col min="7185" max="7185" width="7.875" style="22" customWidth="1"/>
    <col min="7186" max="7186" width="8.75" style="22" customWidth="1"/>
    <col min="7187" max="7187" width="8.25" style="22" customWidth="1"/>
    <col min="7188" max="7189" width="7.75" style="22" customWidth="1"/>
    <col min="7190" max="7425" width="9" style="22"/>
    <col min="7426" max="7435" width="8.75" style="22" customWidth="1"/>
    <col min="7436" max="7436" width="8" style="22" customWidth="1"/>
    <col min="7437" max="7437" width="7.375" style="22" customWidth="1"/>
    <col min="7438" max="7439" width="8.75" style="22" customWidth="1"/>
    <col min="7440" max="7440" width="9.75" style="22" customWidth="1"/>
    <col min="7441" max="7441" width="7.875" style="22" customWidth="1"/>
    <col min="7442" max="7442" width="8.75" style="22" customWidth="1"/>
    <col min="7443" max="7443" width="8.25" style="22" customWidth="1"/>
    <col min="7444" max="7445" width="7.75" style="22" customWidth="1"/>
    <col min="7446" max="7681" width="9" style="22"/>
    <col min="7682" max="7691" width="8.75" style="22" customWidth="1"/>
    <col min="7692" max="7692" width="8" style="22" customWidth="1"/>
    <col min="7693" max="7693" width="7.375" style="22" customWidth="1"/>
    <col min="7694" max="7695" width="8.75" style="22" customWidth="1"/>
    <col min="7696" max="7696" width="9.75" style="22" customWidth="1"/>
    <col min="7697" max="7697" width="7.875" style="22" customWidth="1"/>
    <col min="7698" max="7698" width="8.75" style="22" customWidth="1"/>
    <col min="7699" max="7699" width="8.25" style="22" customWidth="1"/>
    <col min="7700" max="7701" width="7.75" style="22" customWidth="1"/>
    <col min="7702" max="7937" width="9" style="22"/>
    <col min="7938" max="7947" width="8.75" style="22" customWidth="1"/>
    <col min="7948" max="7948" width="8" style="22" customWidth="1"/>
    <col min="7949" max="7949" width="7.375" style="22" customWidth="1"/>
    <col min="7950" max="7951" width="8.75" style="22" customWidth="1"/>
    <col min="7952" max="7952" width="9.75" style="22" customWidth="1"/>
    <col min="7953" max="7953" width="7.875" style="22" customWidth="1"/>
    <col min="7954" max="7954" width="8.75" style="22" customWidth="1"/>
    <col min="7955" max="7955" width="8.25" style="22" customWidth="1"/>
    <col min="7956" max="7957" width="7.75" style="22" customWidth="1"/>
    <col min="7958" max="8193" width="9" style="22"/>
    <col min="8194" max="8203" width="8.75" style="22" customWidth="1"/>
    <col min="8204" max="8204" width="8" style="22" customWidth="1"/>
    <col min="8205" max="8205" width="7.375" style="22" customWidth="1"/>
    <col min="8206" max="8207" width="8.75" style="22" customWidth="1"/>
    <col min="8208" max="8208" width="9.75" style="22" customWidth="1"/>
    <col min="8209" max="8209" width="7.875" style="22" customWidth="1"/>
    <col min="8210" max="8210" width="8.75" style="22" customWidth="1"/>
    <col min="8211" max="8211" width="8.25" style="22" customWidth="1"/>
    <col min="8212" max="8213" width="7.75" style="22" customWidth="1"/>
    <col min="8214" max="8449" width="9" style="22"/>
    <col min="8450" max="8459" width="8.75" style="22" customWidth="1"/>
    <col min="8460" max="8460" width="8" style="22" customWidth="1"/>
    <col min="8461" max="8461" width="7.375" style="22" customWidth="1"/>
    <col min="8462" max="8463" width="8.75" style="22" customWidth="1"/>
    <col min="8464" max="8464" width="9.75" style="22" customWidth="1"/>
    <col min="8465" max="8465" width="7.875" style="22" customWidth="1"/>
    <col min="8466" max="8466" width="8.75" style="22" customWidth="1"/>
    <col min="8467" max="8467" width="8.25" style="22" customWidth="1"/>
    <col min="8468" max="8469" width="7.75" style="22" customWidth="1"/>
    <col min="8470" max="8705" width="9" style="22"/>
    <col min="8706" max="8715" width="8.75" style="22" customWidth="1"/>
    <col min="8716" max="8716" width="8" style="22" customWidth="1"/>
    <col min="8717" max="8717" width="7.375" style="22" customWidth="1"/>
    <col min="8718" max="8719" width="8.75" style="22" customWidth="1"/>
    <col min="8720" max="8720" width="9.75" style="22" customWidth="1"/>
    <col min="8721" max="8721" width="7.875" style="22" customWidth="1"/>
    <col min="8722" max="8722" width="8.75" style="22" customWidth="1"/>
    <col min="8723" max="8723" width="8.25" style="22" customWidth="1"/>
    <col min="8724" max="8725" width="7.75" style="22" customWidth="1"/>
    <col min="8726" max="8961" width="9" style="22"/>
    <col min="8962" max="8971" width="8.75" style="22" customWidth="1"/>
    <col min="8972" max="8972" width="8" style="22" customWidth="1"/>
    <col min="8973" max="8973" width="7.375" style="22" customWidth="1"/>
    <col min="8974" max="8975" width="8.75" style="22" customWidth="1"/>
    <col min="8976" max="8976" width="9.75" style="22" customWidth="1"/>
    <col min="8977" max="8977" width="7.875" style="22" customWidth="1"/>
    <col min="8978" max="8978" width="8.75" style="22" customWidth="1"/>
    <col min="8979" max="8979" width="8.25" style="22" customWidth="1"/>
    <col min="8980" max="8981" width="7.75" style="22" customWidth="1"/>
    <col min="8982" max="9217" width="9" style="22"/>
    <col min="9218" max="9227" width="8.75" style="22" customWidth="1"/>
    <col min="9228" max="9228" width="8" style="22" customWidth="1"/>
    <col min="9229" max="9229" width="7.375" style="22" customWidth="1"/>
    <col min="9230" max="9231" width="8.75" style="22" customWidth="1"/>
    <col min="9232" max="9232" width="9.75" style="22" customWidth="1"/>
    <col min="9233" max="9233" width="7.875" style="22" customWidth="1"/>
    <col min="9234" max="9234" width="8.75" style="22" customWidth="1"/>
    <col min="9235" max="9235" width="8.25" style="22" customWidth="1"/>
    <col min="9236" max="9237" width="7.75" style="22" customWidth="1"/>
    <col min="9238" max="9473" width="9" style="22"/>
    <col min="9474" max="9483" width="8.75" style="22" customWidth="1"/>
    <col min="9484" max="9484" width="8" style="22" customWidth="1"/>
    <col min="9485" max="9485" width="7.375" style="22" customWidth="1"/>
    <col min="9486" max="9487" width="8.75" style="22" customWidth="1"/>
    <col min="9488" max="9488" width="9.75" style="22" customWidth="1"/>
    <col min="9489" max="9489" width="7.875" style="22" customWidth="1"/>
    <col min="9490" max="9490" width="8.75" style="22" customWidth="1"/>
    <col min="9491" max="9491" width="8.25" style="22" customWidth="1"/>
    <col min="9492" max="9493" width="7.75" style="22" customWidth="1"/>
    <col min="9494" max="9729" width="9" style="22"/>
    <col min="9730" max="9739" width="8.75" style="22" customWidth="1"/>
    <col min="9740" max="9740" width="8" style="22" customWidth="1"/>
    <col min="9741" max="9741" width="7.375" style="22" customWidth="1"/>
    <col min="9742" max="9743" width="8.75" style="22" customWidth="1"/>
    <col min="9744" max="9744" width="9.75" style="22" customWidth="1"/>
    <col min="9745" max="9745" width="7.875" style="22" customWidth="1"/>
    <col min="9746" max="9746" width="8.75" style="22" customWidth="1"/>
    <col min="9747" max="9747" width="8.25" style="22" customWidth="1"/>
    <col min="9748" max="9749" width="7.75" style="22" customWidth="1"/>
    <col min="9750" max="9985" width="9" style="22"/>
    <col min="9986" max="9995" width="8.75" style="22" customWidth="1"/>
    <col min="9996" max="9996" width="8" style="22" customWidth="1"/>
    <col min="9997" max="9997" width="7.375" style="22" customWidth="1"/>
    <col min="9998" max="9999" width="8.75" style="22" customWidth="1"/>
    <col min="10000" max="10000" width="9.75" style="22" customWidth="1"/>
    <col min="10001" max="10001" width="7.875" style="22" customWidth="1"/>
    <col min="10002" max="10002" width="8.75" style="22" customWidth="1"/>
    <col min="10003" max="10003" width="8.25" style="22" customWidth="1"/>
    <col min="10004" max="10005" width="7.75" style="22" customWidth="1"/>
    <col min="10006" max="10241" width="9" style="22"/>
    <col min="10242" max="10251" width="8.75" style="22" customWidth="1"/>
    <col min="10252" max="10252" width="8" style="22" customWidth="1"/>
    <col min="10253" max="10253" width="7.375" style="22" customWidth="1"/>
    <col min="10254" max="10255" width="8.75" style="22" customWidth="1"/>
    <col min="10256" max="10256" width="9.75" style="22" customWidth="1"/>
    <col min="10257" max="10257" width="7.875" style="22" customWidth="1"/>
    <col min="10258" max="10258" width="8.75" style="22" customWidth="1"/>
    <col min="10259" max="10259" width="8.25" style="22" customWidth="1"/>
    <col min="10260" max="10261" width="7.75" style="22" customWidth="1"/>
    <col min="10262" max="10497" width="9" style="22"/>
    <col min="10498" max="10507" width="8.75" style="22" customWidth="1"/>
    <col min="10508" max="10508" width="8" style="22" customWidth="1"/>
    <col min="10509" max="10509" width="7.375" style="22" customWidth="1"/>
    <col min="10510" max="10511" width="8.75" style="22" customWidth="1"/>
    <col min="10512" max="10512" width="9.75" style="22" customWidth="1"/>
    <col min="10513" max="10513" width="7.875" style="22" customWidth="1"/>
    <col min="10514" max="10514" width="8.75" style="22" customWidth="1"/>
    <col min="10515" max="10515" width="8.25" style="22" customWidth="1"/>
    <col min="10516" max="10517" width="7.75" style="22" customWidth="1"/>
    <col min="10518" max="10753" width="9" style="22"/>
    <col min="10754" max="10763" width="8.75" style="22" customWidth="1"/>
    <col min="10764" max="10764" width="8" style="22" customWidth="1"/>
    <col min="10765" max="10765" width="7.375" style="22" customWidth="1"/>
    <col min="10766" max="10767" width="8.75" style="22" customWidth="1"/>
    <col min="10768" max="10768" width="9.75" style="22" customWidth="1"/>
    <col min="10769" max="10769" width="7.875" style="22" customWidth="1"/>
    <col min="10770" max="10770" width="8.75" style="22" customWidth="1"/>
    <col min="10771" max="10771" width="8.25" style="22" customWidth="1"/>
    <col min="10772" max="10773" width="7.75" style="22" customWidth="1"/>
    <col min="10774" max="11009" width="9" style="22"/>
    <col min="11010" max="11019" width="8.75" style="22" customWidth="1"/>
    <col min="11020" max="11020" width="8" style="22" customWidth="1"/>
    <col min="11021" max="11021" width="7.375" style="22" customWidth="1"/>
    <col min="11022" max="11023" width="8.75" style="22" customWidth="1"/>
    <col min="11024" max="11024" width="9.75" style="22" customWidth="1"/>
    <col min="11025" max="11025" width="7.875" style="22" customWidth="1"/>
    <col min="11026" max="11026" width="8.75" style="22" customWidth="1"/>
    <col min="11027" max="11027" width="8.25" style="22" customWidth="1"/>
    <col min="11028" max="11029" width="7.75" style="22" customWidth="1"/>
    <col min="11030" max="11265" width="9" style="22"/>
    <col min="11266" max="11275" width="8.75" style="22" customWidth="1"/>
    <col min="11276" max="11276" width="8" style="22" customWidth="1"/>
    <col min="11277" max="11277" width="7.375" style="22" customWidth="1"/>
    <col min="11278" max="11279" width="8.75" style="22" customWidth="1"/>
    <col min="11280" max="11280" width="9.75" style="22" customWidth="1"/>
    <col min="11281" max="11281" width="7.875" style="22" customWidth="1"/>
    <col min="11282" max="11282" width="8.75" style="22" customWidth="1"/>
    <col min="11283" max="11283" width="8.25" style="22" customWidth="1"/>
    <col min="11284" max="11285" width="7.75" style="22" customWidth="1"/>
    <col min="11286" max="11521" width="9" style="22"/>
    <col min="11522" max="11531" width="8.75" style="22" customWidth="1"/>
    <col min="11532" max="11532" width="8" style="22" customWidth="1"/>
    <col min="11533" max="11533" width="7.375" style="22" customWidth="1"/>
    <col min="11534" max="11535" width="8.75" style="22" customWidth="1"/>
    <col min="11536" max="11536" width="9.75" style="22" customWidth="1"/>
    <col min="11537" max="11537" width="7.875" style="22" customWidth="1"/>
    <col min="11538" max="11538" width="8.75" style="22" customWidth="1"/>
    <col min="11539" max="11539" width="8.25" style="22" customWidth="1"/>
    <col min="11540" max="11541" width="7.75" style="22" customWidth="1"/>
    <col min="11542" max="11777" width="9" style="22"/>
    <col min="11778" max="11787" width="8.75" style="22" customWidth="1"/>
    <col min="11788" max="11788" width="8" style="22" customWidth="1"/>
    <col min="11789" max="11789" width="7.375" style="22" customWidth="1"/>
    <col min="11790" max="11791" width="8.75" style="22" customWidth="1"/>
    <col min="11792" max="11792" width="9.75" style="22" customWidth="1"/>
    <col min="11793" max="11793" width="7.875" style="22" customWidth="1"/>
    <col min="11794" max="11794" width="8.75" style="22" customWidth="1"/>
    <col min="11795" max="11795" width="8.25" style="22" customWidth="1"/>
    <col min="11796" max="11797" width="7.75" style="22" customWidth="1"/>
    <col min="11798" max="12033" width="9" style="22"/>
    <col min="12034" max="12043" width="8.75" style="22" customWidth="1"/>
    <col min="12044" max="12044" width="8" style="22" customWidth="1"/>
    <col min="12045" max="12045" width="7.375" style="22" customWidth="1"/>
    <col min="12046" max="12047" width="8.75" style="22" customWidth="1"/>
    <col min="12048" max="12048" width="9.75" style="22" customWidth="1"/>
    <col min="12049" max="12049" width="7.875" style="22" customWidth="1"/>
    <col min="12050" max="12050" width="8.75" style="22" customWidth="1"/>
    <col min="12051" max="12051" width="8.25" style="22" customWidth="1"/>
    <col min="12052" max="12053" width="7.75" style="22" customWidth="1"/>
    <col min="12054" max="12289" width="9" style="22"/>
    <col min="12290" max="12299" width="8.75" style="22" customWidth="1"/>
    <col min="12300" max="12300" width="8" style="22" customWidth="1"/>
    <col min="12301" max="12301" width="7.375" style="22" customWidth="1"/>
    <col min="12302" max="12303" width="8.75" style="22" customWidth="1"/>
    <col min="12304" max="12304" width="9.75" style="22" customWidth="1"/>
    <col min="12305" max="12305" width="7.875" style="22" customWidth="1"/>
    <col min="12306" max="12306" width="8.75" style="22" customWidth="1"/>
    <col min="12307" max="12307" width="8.25" style="22" customWidth="1"/>
    <col min="12308" max="12309" width="7.75" style="22" customWidth="1"/>
    <col min="12310" max="12545" width="9" style="22"/>
    <col min="12546" max="12555" width="8.75" style="22" customWidth="1"/>
    <col min="12556" max="12556" width="8" style="22" customWidth="1"/>
    <col min="12557" max="12557" width="7.375" style="22" customWidth="1"/>
    <col min="12558" max="12559" width="8.75" style="22" customWidth="1"/>
    <col min="12560" max="12560" width="9.75" style="22" customWidth="1"/>
    <col min="12561" max="12561" width="7.875" style="22" customWidth="1"/>
    <col min="12562" max="12562" width="8.75" style="22" customWidth="1"/>
    <col min="12563" max="12563" width="8.25" style="22" customWidth="1"/>
    <col min="12564" max="12565" width="7.75" style="22" customWidth="1"/>
    <col min="12566" max="12801" width="9" style="22"/>
    <col min="12802" max="12811" width="8.75" style="22" customWidth="1"/>
    <col min="12812" max="12812" width="8" style="22" customWidth="1"/>
    <col min="12813" max="12813" width="7.375" style="22" customWidth="1"/>
    <col min="12814" max="12815" width="8.75" style="22" customWidth="1"/>
    <col min="12816" max="12816" width="9.75" style="22" customWidth="1"/>
    <col min="12817" max="12817" width="7.875" style="22" customWidth="1"/>
    <col min="12818" max="12818" width="8.75" style="22" customWidth="1"/>
    <col min="12819" max="12819" width="8.25" style="22" customWidth="1"/>
    <col min="12820" max="12821" width="7.75" style="22" customWidth="1"/>
    <col min="12822" max="13057" width="9" style="22"/>
    <col min="13058" max="13067" width="8.75" style="22" customWidth="1"/>
    <col min="13068" max="13068" width="8" style="22" customWidth="1"/>
    <col min="13069" max="13069" width="7.375" style="22" customWidth="1"/>
    <col min="13070" max="13071" width="8.75" style="22" customWidth="1"/>
    <col min="13072" max="13072" width="9.75" style="22" customWidth="1"/>
    <col min="13073" max="13073" width="7.875" style="22" customWidth="1"/>
    <col min="13074" max="13074" width="8.75" style="22" customWidth="1"/>
    <col min="13075" max="13075" width="8.25" style="22" customWidth="1"/>
    <col min="13076" max="13077" width="7.75" style="22" customWidth="1"/>
    <col min="13078" max="13313" width="9" style="22"/>
    <col min="13314" max="13323" width="8.75" style="22" customWidth="1"/>
    <col min="13324" max="13324" width="8" style="22" customWidth="1"/>
    <col min="13325" max="13325" width="7.375" style="22" customWidth="1"/>
    <col min="13326" max="13327" width="8.75" style="22" customWidth="1"/>
    <col min="13328" max="13328" width="9.75" style="22" customWidth="1"/>
    <col min="13329" max="13329" width="7.875" style="22" customWidth="1"/>
    <col min="13330" max="13330" width="8.75" style="22" customWidth="1"/>
    <col min="13331" max="13331" width="8.25" style="22" customWidth="1"/>
    <col min="13332" max="13333" width="7.75" style="22" customWidth="1"/>
    <col min="13334" max="13569" width="9" style="22"/>
    <col min="13570" max="13579" width="8.75" style="22" customWidth="1"/>
    <col min="13580" max="13580" width="8" style="22" customWidth="1"/>
    <col min="13581" max="13581" width="7.375" style="22" customWidth="1"/>
    <col min="13582" max="13583" width="8.75" style="22" customWidth="1"/>
    <col min="13584" max="13584" width="9.75" style="22" customWidth="1"/>
    <col min="13585" max="13585" width="7.875" style="22" customWidth="1"/>
    <col min="13586" max="13586" width="8.75" style="22" customWidth="1"/>
    <col min="13587" max="13587" width="8.25" style="22" customWidth="1"/>
    <col min="13588" max="13589" width="7.75" style="22" customWidth="1"/>
    <col min="13590" max="13825" width="9" style="22"/>
    <col min="13826" max="13835" width="8.75" style="22" customWidth="1"/>
    <col min="13836" max="13836" width="8" style="22" customWidth="1"/>
    <col min="13837" max="13837" width="7.375" style="22" customWidth="1"/>
    <col min="13838" max="13839" width="8.75" style="22" customWidth="1"/>
    <col min="13840" max="13840" width="9.75" style="22" customWidth="1"/>
    <col min="13841" max="13841" width="7.875" style="22" customWidth="1"/>
    <col min="13842" max="13842" width="8.75" style="22" customWidth="1"/>
    <col min="13843" max="13843" width="8.25" style="22" customWidth="1"/>
    <col min="13844" max="13845" width="7.75" style="22" customWidth="1"/>
    <col min="13846" max="14081" width="9" style="22"/>
    <col min="14082" max="14091" width="8.75" style="22" customWidth="1"/>
    <col min="14092" max="14092" width="8" style="22" customWidth="1"/>
    <col min="14093" max="14093" width="7.375" style="22" customWidth="1"/>
    <col min="14094" max="14095" width="8.75" style="22" customWidth="1"/>
    <col min="14096" max="14096" width="9.75" style="22" customWidth="1"/>
    <col min="14097" max="14097" width="7.875" style="22" customWidth="1"/>
    <col min="14098" max="14098" width="8.75" style="22" customWidth="1"/>
    <col min="14099" max="14099" width="8.25" style="22" customWidth="1"/>
    <col min="14100" max="14101" width="7.75" style="22" customWidth="1"/>
    <col min="14102" max="14337" width="9" style="22"/>
    <col min="14338" max="14347" width="8.75" style="22" customWidth="1"/>
    <col min="14348" max="14348" width="8" style="22" customWidth="1"/>
    <col min="14349" max="14349" width="7.375" style="22" customWidth="1"/>
    <col min="14350" max="14351" width="8.75" style="22" customWidth="1"/>
    <col min="14352" max="14352" width="9.75" style="22" customWidth="1"/>
    <col min="14353" max="14353" width="7.875" style="22" customWidth="1"/>
    <col min="14354" max="14354" width="8.75" style="22" customWidth="1"/>
    <col min="14355" max="14355" width="8.25" style="22" customWidth="1"/>
    <col min="14356" max="14357" width="7.75" style="22" customWidth="1"/>
    <col min="14358" max="14593" width="9" style="22"/>
    <col min="14594" max="14603" width="8.75" style="22" customWidth="1"/>
    <col min="14604" max="14604" width="8" style="22" customWidth="1"/>
    <col min="14605" max="14605" width="7.375" style="22" customWidth="1"/>
    <col min="14606" max="14607" width="8.75" style="22" customWidth="1"/>
    <col min="14608" max="14608" width="9.75" style="22" customWidth="1"/>
    <col min="14609" max="14609" width="7.875" style="22" customWidth="1"/>
    <col min="14610" max="14610" width="8.75" style="22" customWidth="1"/>
    <col min="14611" max="14611" width="8.25" style="22" customWidth="1"/>
    <col min="14612" max="14613" width="7.75" style="22" customWidth="1"/>
    <col min="14614" max="14849" width="9" style="22"/>
    <col min="14850" max="14859" width="8.75" style="22" customWidth="1"/>
    <col min="14860" max="14860" width="8" style="22" customWidth="1"/>
    <col min="14861" max="14861" width="7.375" style="22" customWidth="1"/>
    <col min="14862" max="14863" width="8.75" style="22" customWidth="1"/>
    <col min="14864" max="14864" width="9.75" style="22" customWidth="1"/>
    <col min="14865" max="14865" width="7.875" style="22" customWidth="1"/>
    <col min="14866" max="14866" width="8.75" style="22" customWidth="1"/>
    <col min="14867" max="14867" width="8.25" style="22" customWidth="1"/>
    <col min="14868" max="14869" width="7.75" style="22" customWidth="1"/>
    <col min="14870" max="15105" width="9" style="22"/>
    <col min="15106" max="15115" width="8.75" style="22" customWidth="1"/>
    <col min="15116" max="15116" width="8" style="22" customWidth="1"/>
    <col min="15117" max="15117" width="7.375" style="22" customWidth="1"/>
    <col min="15118" max="15119" width="8.75" style="22" customWidth="1"/>
    <col min="15120" max="15120" width="9.75" style="22" customWidth="1"/>
    <col min="15121" max="15121" width="7.875" style="22" customWidth="1"/>
    <col min="15122" max="15122" width="8.75" style="22" customWidth="1"/>
    <col min="15123" max="15123" width="8.25" style="22" customWidth="1"/>
    <col min="15124" max="15125" width="7.75" style="22" customWidth="1"/>
    <col min="15126" max="15361" width="9" style="22"/>
    <col min="15362" max="15371" width="8.75" style="22" customWidth="1"/>
    <col min="15372" max="15372" width="8" style="22" customWidth="1"/>
    <col min="15373" max="15373" width="7.375" style="22" customWidth="1"/>
    <col min="15374" max="15375" width="8.75" style="22" customWidth="1"/>
    <col min="15376" max="15376" width="9.75" style="22" customWidth="1"/>
    <col min="15377" max="15377" width="7.875" style="22" customWidth="1"/>
    <col min="15378" max="15378" width="8.75" style="22" customWidth="1"/>
    <col min="15379" max="15379" width="8.25" style="22" customWidth="1"/>
    <col min="15380" max="15381" width="7.75" style="22" customWidth="1"/>
    <col min="15382" max="15617" width="9" style="22"/>
    <col min="15618" max="15627" width="8.75" style="22" customWidth="1"/>
    <col min="15628" max="15628" width="8" style="22" customWidth="1"/>
    <col min="15629" max="15629" width="7.375" style="22" customWidth="1"/>
    <col min="15630" max="15631" width="8.75" style="22" customWidth="1"/>
    <col min="15632" max="15632" width="9.75" style="22" customWidth="1"/>
    <col min="15633" max="15633" width="7.875" style="22" customWidth="1"/>
    <col min="15634" max="15634" width="8.75" style="22" customWidth="1"/>
    <col min="15635" max="15635" width="8.25" style="22" customWidth="1"/>
    <col min="15636" max="15637" width="7.75" style="22" customWidth="1"/>
    <col min="15638" max="15873" width="9" style="22"/>
    <col min="15874" max="15883" width="8.75" style="22" customWidth="1"/>
    <col min="15884" max="15884" width="8" style="22" customWidth="1"/>
    <col min="15885" max="15885" width="7.375" style="22" customWidth="1"/>
    <col min="15886" max="15887" width="8.75" style="22" customWidth="1"/>
    <col min="15888" max="15888" width="9.75" style="22" customWidth="1"/>
    <col min="15889" max="15889" width="7.875" style="22" customWidth="1"/>
    <col min="15890" max="15890" width="8.75" style="22" customWidth="1"/>
    <col min="15891" max="15891" width="8.25" style="22" customWidth="1"/>
    <col min="15892" max="15893" width="7.75" style="22" customWidth="1"/>
    <col min="15894" max="16129" width="9" style="22"/>
    <col min="16130" max="16139" width="8.75" style="22" customWidth="1"/>
    <col min="16140" max="16140" width="8" style="22" customWidth="1"/>
    <col min="16141" max="16141" width="7.375" style="22" customWidth="1"/>
    <col min="16142" max="16143" width="8.75" style="22" customWidth="1"/>
    <col min="16144" max="16144" width="9.75" style="22" customWidth="1"/>
    <col min="16145" max="16145" width="7.875" style="22" customWidth="1"/>
    <col min="16146" max="16146" width="8.75" style="22" customWidth="1"/>
    <col min="16147" max="16147" width="8.25" style="22" customWidth="1"/>
    <col min="16148" max="16149" width="7.75" style="22" customWidth="1"/>
    <col min="16150" max="16384" width="9" style="22"/>
  </cols>
  <sheetData>
    <row r="1" spans="1:21" ht="21.75" customHeight="1">
      <c r="A1" s="475" t="s">
        <v>509</v>
      </c>
      <c r="B1" s="475"/>
      <c r="C1" s="475"/>
      <c r="D1" s="151"/>
      <c r="E1" s="151"/>
      <c r="F1" s="146"/>
      <c r="G1" s="146"/>
      <c r="H1" s="146"/>
      <c r="I1" s="146"/>
      <c r="J1" s="146"/>
      <c r="K1" s="146"/>
      <c r="L1" s="146"/>
      <c r="M1" s="146"/>
      <c r="N1" s="146"/>
      <c r="O1" s="146"/>
      <c r="P1" s="146"/>
      <c r="Q1" s="146"/>
      <c r="R1" s="146"/>
      <c r="S1" s="146"/>
      <c r="T1" s="146"/>
    </row>
    <row r="2" spans="1:21" ht="21" customHeight="1">
      <c r="A2" s="32" t="s">
        <v>43</v>
      </c>
      <c r="B2" s="32" t="s">
        <v>43</v>
      </c>
      <c r="D2" s="32" t="s">
        <v>43</v>
      </c>
      <c r="E2" s="32" t="s">
        <v>43</v>
      </c>
      <c r="J2" s="32" t="s">
        <v>43</v>
      </c>
      <c r="L2" s="32" t="s">
        <v>43</v>
      </c>
    </row>
    <row r="3" spans="1:21" s="29" customFormat="1" ht="20.100000000000001" customHeight="1">
      <c r="A3" s="482" t="s">
        <v>406</v>
      </c>
      <c r="B3" s="482"/>
      <c r="D3" s="33" t="s">
        <v>43</v>
      </c>
      <c r="E3" s="33" t="s">
        <v>43</v>
      </c>
      <c r="J3" s="33" t="s">
        <v>43</v>
      </c>
      <c r="L3" s="33" t="s">
        <v>43</v>
      </c>
    </row>
    <row r="4" spans="1:21" s="38" customFormat="1" ht="25.5" customHeight="1">
      <c r="A4" s="420" t="s">
        <v>451</v>
      </c>
      <c r="B4" s="430" t="s">
        <v>472</v>
      </c>
      <c r="C4" s="438" t="s">
        <v>89</v>
      </c>
      <c r="D4" s="500"/>
      <c r="E4" s="465"/>
      <c r="F4" s="438" t="s">
        <v>90</v>
      </c>
      <c r="G4" s="500"/>
      <c r="H4" s="500"/>
      <c r="I4" s="500"/>
      <c r="J4" s="500"/>
      <c r="K4" s="500"/>
      <c r="L4" s="500"/>
      <c r="M4" s="500"/>
      <c r="N4" s="500"/>
      <c r="O4" s="500"/>
      <c r="P4" s="500"/>
      <c r="Q4" s="465"/>
      <c r="R4" s="430" t="s">
        <v>91</v>
      </c>
      <c r="S4" s="430" t="s">
        <v>92</v>
      </c>
      <c r="T4" s="421" t="s">
        <v>93</v>
      </c>
      <c r="U4" s="438" t="s">
        <v>471</v>
      </c>
    </row>
    <row r="5" spans="1:21" s="38" customFormat="1" ht="45.75" customHeight="1">
      <c r="A5" s="420" t="s">
        <v>94</v>
      </c>
      <c r="B5" s="431"/>
      <c r="C5" s="343" t="s">
        <v>95</v>
      </c>
      <c r="D5" s="343" t="s">
        <v>96</v>
      </c>
      <c r="E5" s="343" t="s">
        <v>97</v>
      </c>
      <c r="F5" s="343" t="s">
        <v>98</v>
      </c>
      <c r="G5" s="343" t="s">
        <v>99</v>
      </c>
      <c r="H5" s="343" t="s">
        <v>100</v>
      </c>
      <c r="I5" s="343" t="s">
        <v>101</v>
      </c>
      <c r="J5" s="343" t="s">
        <v>102</v>
      </c>
      <c r="K5" s="343" t="s">
        <v>103</v>
      </c>
      <c r="L5" s="343" t="s">
        <v>104</v>
      </c>
      <c r="M5" s="342" t="s">
        <v>105</v>
      </c>
      <c r="N5" s="343" t="s">
        <v>106</v>
      </c>
      <c r="O5" s="343" t="s">
        <v>107</v>
      </c>
      <c r="P5" s="343" t="s">
        <v>108</v>
      </c>
      <c r="Q5" s="342" t="s">
        <v>250</v>
      </c>
      <c r="R5" s="422"/>
      <c r="S5" s="422"/>
      <c r="T5" s="422"/>
      <c r="U5" s="499"/>
    </row>
    <row r="6" spans="1:21" s="29" customFormat="1" ht="24.95" customHeight="1">
      <c r="A6" s="98" t="s">
        <v>163</v>
      </c>
      <c r="B6" s="124">
        <f t="shared" ref="B6" si="0">SUM(C6:U6)</f>
        <v>334</v>
      </c>
      <c r="C6" s="101">
        <v>50</v>
      </c>
      <c r="D6" s="101">
        <v>45</v>
      </c>
      <c r="E6" s="101">
        <v>1</v>
      </c>
      <c r="F6" s="126">
        <v>1</v>
      </c>
      <c r="G6" s="101">
        <v>0</v>
      </c>
      <c r="H6" s="101">
        <v>12</v>
      </c>
      <c r="I6" s="126">
        <v>1</v>
      </c>
      <c r="J6" s="126">
        <v>2</v>
      </c>
      <c r="K6" s="101">
        <v>2</v>
      </c>
      <c r="L6" s="101">
        <v>58</v>
      </c>
      <c r="M6" s="101">
        <v>1</v>
      </c>
      <c r="N6" s="101">
        <v>9</v>
      </c>
      <c r="O6" s="101">
        <v>22</v>
      </c>
      <c r="P6" s="101">
        <v>8</v>
      </c>
      <c r="Q6" s="101">
        <v>16</v>
      </c>
      <c r="R6" s="125">
        <v>0</v>
      </c>
      <c r="S6" s="101">
        <v>31</v>
      </c>
      <c r="T6" s="101">
        <v>11</v>
      </c>
      <c r="U6" s="102">
        <v>64</v>
      </c>
    </row>
    <row r="7" spans="1:21" s="29" customFormat="1" ht="24.95" customHeight="1">
      <c r="A7" s="179" t="s">
        <v>166</v>
      </c>
      <c r="B7" s="124">
        <f t="shared" ref="B7" si="1">SUM(C7:U7)</f>
        <v>321</v>
      </c>
      <c r="C7" s="101">
        <v>73</v>
      </c>
      <c r="D7" s="101">
        <v>44</v>
      </c>
      <c r="E7" s="101">
        <v>0</v>
      </c>
      <c r="F7" s="126">
        <v>1</v>
      </c>
      <c r="G7" s="101">
        <v>5</v>
      </c>
      <c r="H7" s="101">
        <v>4</v>
      </c>
      <c r="I7" s="126">
        <v>0</v>
      </c>
      <c r="J7" s="126">
        <v>0</v>
      </c>
      <c r="K7" s="101">
        <v>1</v>
      </c>
      <c r="L7" s="101">
        <v>52</v>
      </c>
      <c r="M7" s="101">
        <v>2</v>
      </c>
      <c r="N7" s="101">
        <v>2</v>
      </c>
      <c r="O7" s="101">
        <v>25</v>
      </c>
      <c r="P7" s="101">
        <v>15</v>
      </c>
      <c r="Q7" s="101">
        <v>15</v>
      </c>
      <c r="R7" s="101">
        <v>0</v>
      </c>
      <c r="S7" s="101">
        <v>29</v>
      </c>
      <c r="T7" s="101">
        <v>2</v>
      </c>
      <c r="U7" s="102">
        <v>51</v>
      </c>
    </row>
    <row r="8" spans="1:21" s="176" customFormat="1" ht="24.95" customHeight="1">
      <c r="A8" s="214" t="s">
        <v>457</v>
      </c>
      <c r="B8" s="124">
        <v>281</v>
      </c>
      <c r="C8" s="101">
        <v>52</v>
      </c>
      <c r="D8" s="101">
        <v>20</v>
      </c>
      <c r="E8" s="101">
        <v>0</v>
      </c>
      <c r="F8" s="126">
        <v>0</v>
      </c>
      <c r="G8" s="101">
        <v>3</v>
      </c>
      <c r="H8" s="101">
        <v>6</v>
      </c>
      <c r="I8" s="126">
        <v>2</v>
      </c>
      <c r="J8" s="126">
        <v>2</v>
      </c>
      <c r="K8" s="101">
        <v>0</v>
      </c>
      <c r="L8" s="101">
        <v>63</v>
      </c>
      <c r="M8" s="101">
        <v>3</v>
      </c>
      <c r="N8" s="101">
        <v>10</v>
      </c>
      <c r="O8" s="101">
        <v>15</v>
      </c>
      <c r="P8" s="101">
        <v>10</v>
      </c>
      <c r="Q8" s="101">
        <v>12</v>
      </c>
      <c r="R8" s="101">
        <v>0</v>
      </c>
      <c r="S8" s="101">
        <v>33</v>
      </c>
      <c r="T8" s="101">
        <v>3</v>
      </c>
      <c r="U8" s="102">
        <v>47</v>
      </c>
    </row>
    <row r="9" spans="1:21" s="29" customFormat="1" ht="24.95" customHeight="1">
      <c r="A9" s="214" t="s">
        <v>492</v>
      </c>
      <c r="B9" s="124">
        <v>263</v>
      </c>
      <c r="C9" s="101">
        <v>33</v>
      </c>
      <c r="D9" s="101">
        <v>28</v>
      </c>
      <c r="E9" s="101">
        <v>0</v>
      </c>
      <c r="F9" s="126">
        <v>1</v>
      </c>
      <c r="G9" s="101">
        <v>2</v>
      </c>
      <c r="H9" s="101">
        <v>5</v>
      </c>
      <c r="I9" s="126">
        <v>3</v>
      </c>
      <c r="J9" s="126">
        <v>0</v>
      </c>
      <c r="K9" s="101">
        <v>0</v>
      </c>
      <c r="L9" s="101">
        <v>52</v>
      </c>
      <c r="M9" s="101">
        <v>2</v>
      </c>
      <c r="N9" s="101">
        <v>6</v>
      </c>
      <c r="O9" s="101">
        <v>22</v>
      </c>
      <c r="P9" s="101">
        <v>18</v>
      </c>
      <c r="Q9" s="101">
        <v>8</v>
      </c>
      <c r="R9" s="101">
        <v>0</v>
      </c>
      <c r="S9" s="101">
        <v>26</v>
      </c>
      <c r="T9" s="101">
        <v>5</v>
      </c>
      <c r="U9" s="102">
        <v>52</v>
      </c>
    </row>
    <row r="10" spans="1:21" s="234" customFormat="1" ht="24.95" customHeight="1">
      <c r="A10" s="214" t="s">
        <v>494</v>
      </c>
      <c r="B10" s="243">
        <v>247</v>
      </c>
      <c r="C10" s="271">
        <v>44</v>
      </c>
      <c r="D10" s="271">
        <v>23</v>
      </c>
      <c r="E10" s="271">
        <v>0</v>
      </c>
      <c r="F10" s="208">
        <v>1</v>
      </c>
      <c r="G10" s="271">
        <v>3</v>
      </c>
      <c r="H10" s="271">
        <v>7</v>
      </c>
      <c r="I10" s="208">
        <v>3</v>
      </c>
      <c r="J10" s="208">
        <v>1</v>
      </c>
      <c r="K10" s="271">
        <v>1</v>
      </c>
      <c r="L10" s="271">
        <v>37</v>
      </c>
      <c r="M10" s="271">
        <v>2</v>
      </c>
      <c r="N10" s="271">
        <v>6</v>
      </c>
      <c r="O10" s="271">
        <v>19</v>
      </c>
      <c r="P10" s="271">
        <v>11</v>
      </c>
      <c r="Q10" s="271">
        <v>15</v>
      </c>
      <c r="R10" s="271">
        <v>0</v>
      </c>
      <c r="S10" s="271">
        <v>29</v>
      </c>
      <c r="T10" s="271">
        <v>0</v>
      </c>
      <c r="U10" s="241">
        <v>45</v>
      </c>
    </row>
    <row r="11" spans="1:21" s="168" customFormat="1" ht="24" customHeight="1">
      <c r="A11" s="395" t="s">
        <v>520</v>
      </c>
      <c r="B11" s="396">
        <f t="shared" ref="B11" si="2">SUM(C11:U11)</f>
        <v>227</v>
      </c>
      <c r="C11" s="387">
        <v>37</v>
      </c>
      <c r="D11" s="387">
        <v>13</v>
      </c>
      <c r="E11" s="387">
        <v>1</v>
      </c>
      <c r="F11" s="397">
        <v>0</v>
      </c>
      <c r="G11" s="387">
        <v>3</v>
      </c>
      <c r="H11" s="387">
        <v>6</v>
      </c>
      <c r="I11" s="397">
        <v>3</v>
      </c>
      <c r="J11" s="397">
        <v>2</v>
      </c>
      <c r="K11" s="387">
        <v>0</v>
      </c>
      <c r="L11" s="387">
        <v>56</v>
      </c>
      <c r="M11" s="387">
        <v>6</v>
      </c>
      <c r="N11" s="387">
        <v>4</v>
      </c>
      <c r="O11" s="387">
        <v>24</v>
      </c>
      <c r="P11" s="387">
        <v>9</v>
      </c>
      <c r="Q11" s="387">
        <v>8</v>
      </c>
      <c r="R11" s="387">
        <v>1</v>
      </c>
      <c r="S11" s="387">
        <v>32</v>
      </c>
      <c r="T11" s="387">
        <v>1</v>
      </c>
      <c r="U11" s="389">
        <v>21</v>
      </c>
    </row>
    <row r="12" spans="1:21" ht="17.100000000000001" customHeight="1">
      <c r="A12" s="12"/>
      <c r="B12" s="31"/>
      <c r="C12" s="169"/>
      <c r="D12" s="169"/>
      <c r="E12" s="169"/>
      <c r="F12" s="170"/>
      <c r="G12" s="169"/>
      <c r="H12" s="169"/>
      <c r="I12" s="170"/>
      <c r="J12" s="170"/>
      <c r="K12" s="169"/>
      <c r="L12" s="169"/>
      <c r="M12" s="169"/>
      <c r="N12" s="169"/>
      <c r="O12" s="169"/>
      <c r="P12" s="169"/>
      <c r="Q12" s="169"/>
      <c r="R12" s="169"/>
      <c r="S12" s="169"/>
      <c r="T12" s="169"/>
      <c r="U12" s="169"/>
    </row>
    <row r="13" spans="1:21" s="29" customFormat="1" ht="17.100000000000001" customHeight="1">
      <c r="A13" s="476" t="s">
        <v>404</v>
      </c>
      <c r="B13" s="476"/>
      <c r="C13" s="22"/>
      <c r="D13" s="22"/>
      <c r="E13" s="22"/>
      <c r="F13" s="22"/>
      <c r="G13" s="22"/>
      <c r="H13" s="22"/>
      <c r="I13" s="22"/>
      <c r="J13" s="22"/>
      <c r="K13" s="22"/>
      <c r="L13" s="22"/>
      <c r="M13" s="22"/>
      <c r="N13" s="22"/>
      <c r="O13" s="22"/>
      <c r="P13" s="22"/>
      <c r="Q13" s="22"/>
      <c r="R13" s="22"/>
      <c r="S13" s="22"/>
      <c r="T13" s="22"/>
      <c r="U13" s="22"/>
    </row>
    <row r="14" spans="1:21" ht="17.100000000000001" customHeight="1">
      <c r="A14" s="498" t="s">
        <v>481</v>
      </c>
      <c r="B14" s="498"/>
      <c r="C14" s="498"/>
      <c r="D14" s="498"/>
      <c r="E14" s="498"/>
      <c r="F14" s="498"/>
      <c r="G14" s="498"/>
      <c r="H14" s="498"/>
      <c r="I14" s="498"/>
      <c r="J14" s="498"/>
      <c r="K14" s="498"/>
      <c r="L14" s="498"/>
      <c r="M14" s="29"/>
      <c r="P14" s="29"/>
      <c r="Q14" s="29"/>
      <c r="R14" s="29"/>
      <c r="S14" s="29"/>
      <c r="T14" s="29"/>
      <c r="U14" s="29"/>
    </row>
    <row r="15" spans="1:21">
      <c r="A15" s="476" t="s">
        <v>482</v>
      </c>
      <c r="B15" s="476"/>
      <c r="C15" s="476"/>
      <c r="D15" s="476"/>
      <c r="E15" s="476"/>
      <c r="F15" s="476"/>
      <c r="G15" s="476"/>
      <c r="H15" s="476"/>
    </row>
  </sheetData>
  <mergeCells count="13">
    <mergeCell ref="A3:B3"/>
    <mergeCell ref="A1:C1"/>
    <mergeCell ref="U4:U5"/>
    <mergeCell ref="A15:H15"/>
    <mergeCell ref="A4:A5"/>
    <mergeCell ref="B4:B5"/>
    <mergeCell ref="C4:E4"/>
    <mergeCell ref="F4:Q4"/>
    <mergeCell ref="R4:R5"/>
    <mergeCell ref="S4:S5"/>
    <mergeCell ref="T4:T5"/>
    <mergeCell ref="A13:B13"/>
    <mergeCell ref="A14:L14"/>
  </mergeCells>
  <phoneticPr fontId="1" type="noConversion"/>
  <pageMargins left="0.15748031496062992" right="0.15748031496062992" top="0.70866141732283472" bottom="0.98425196850393704" header="0.86614173228346458" footer="0.51181102362204722"/>
  <pageSetup paperSize="9" scale="70"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4"/>
  <sheetViews>
    <sheetView view="pageBreakPreview" topLeftCell="M1" zoomScale="60" zoomScaleNormal="100" workbookViewId="0">
      <selection activeCell="A4" sqref="A4:BB12"/>
    </sheetView>
  </sheetViews>
  <sheetFormatPr defaultRowHeight="12"/>
  <cols>
    <col min="1" max="1" width="12.375" style="6" customWidth="1"/>
    <col min="2" max="6" width="8.75" style="6" customWidth="1"/>
    <col min="7" max="7" width="8.875" style="6" customWidth="1"/>
    <col min="8" max="32" width="8.75" style="6" customWidth="1"/>
    <col min="33" max="257" width="9" style="6"/>
    <col min="258" max="258" width="12.375" style="6" customWidth="1"/>
    <col min="259" max="263" width="8.75" style="6" customWidth="1"/>
    <col min="264" max="264" width="8.875" style="6" customWidth="1"/>
    <col min="265" max="289" width="8.75" style="6" customWidth="1"/>
    <col min="290" max="513" width="9" style="6"/>
    <col min="514" max="514" width="12.375" style="6" customWidth="1"/>
    <col min="515" max="519" width="8.75" style="6" customWidth="1"/>
    <col min="520" max="520" width="8.875" style="6" customWidth="1"/>
    <col min="521" max="545" width="8.75" style="6" customWidth="1"/>
    <col min="546" max="769" width="9" style="6"/>
    <col min="770" max="770" width="12.375" style="6" customWidth="1"/>
    <col min="771" max="775" width="8.75" style="6" customWidth="1"/>
    <col min="776" max="776" width="8.875" style="6" customWidth="1"/>
    <col min="777" max="801" width="8.75" style="6" customWidth="1"/>
    <col min="802" max="1025" width="9" style="6"/>
    <col min="1026" max="1026" width="12.375" style="6" customWidth="1"/>
    <col min="1027" max="1031" width="8.75" style="6" customWidth="1"/>
    <col min="1032" max="1032" width="8.875" style="6" customWidth="1"/>
    <col min="1033" max="1057" width="8.75" style="6" customWidth="1"/>
    <col min="1058" max="1281" width="9" style="6"/>
    <col min="1282" max="1282" width="12.375" style="6" customWidth="1"/>
    <col min="1283" max="1287" width="8.75" style="6" customWidth="1"/>
    <col min="1288" max="1288" width="8.875" style="6" customWidth="1"/>
    <col min="1289" max="1313" width="8.75" style="6" customWidth="1"/>
    <col min="1314" max="1537" width="9" style="6"/>
    <col min="1538" max="1538" width="12.375" style="6" customWidth="1"/>
    <col min="1539" max="1543" width="8.75" style="6" customWidth="1"/>
    <col min="1544" max="1544" width="8.875" style="6" customWidth="1"/>
    <col min="1545" max="1569" width="8.75" style="6" customWidth="1"/>
    <col min="1570" max="1793" width="9" style="6"/>
    <col min="1794" max="1794" width="12.375" style="6" customWidth="1"/>
    <col min="1795" max="1799" width="8.75" style="6" customWidth="1"/>
    <col min="1800" max="1800" width="8.875" style="6" customWidth="1"/>
    <col min="1801" max="1825" width="8.75" style="6" customWidth="1"/>
    <col min="1826" max="2049" width="9" style="6"/>
    <col min="2050" max="2050" width="12.375" style="6" customWidth="1"/>
    <col min="2051" max="2055" width="8.75" style="6" customWidth="1"/>
    <col min="2056" max="2056" width="8.875" style="6" customWidth="1"/>
    <col min="2057" max="2081" width="8.75" style="6" customWidth="1"/>
    <col min="2082" max="2305" width="9" style="6"/>
    <col min="2306" max="2306" width="12.375" style="6" customWidth="1"/>
    <col min="2307" max="2311" width="8.75" style="6" customWidth="1"/>
    <col min="2312" max="2312" width="8.875" style="6" customWidth="1"/>
    <col min="2313" max="2337" width="8.75" style="6" customWidth="1"/>
    <col min="2338" max="2561" width="9" style="6"/>
    <col min="2562" max="2562" width="12.375" style="6" customWidth="1"/>
    <col min="2563" max="2567" width="8.75" style="6" customWidth="1"/>
    <col min="2568" max="2568" width="8.875" style="6" customWidth="1"/>
    <col min="2569" max="2593" width="8.75" style="6" customWidth="1"/>
    <col min="2594" max="2817" width="9" style="6"/>
    <col min="2818" max="2818" width="12.375" style="6" customWidth="1"/>
    <col min="2819" max="2823" width="8.75" style="6" customWidth="1"/>
    <col min="2824" max="2824" width="8.875" style="6" customWidth="1"/>
    <col min="2825" max="2849" width="8.75" style="6" customWidth="1"/>
    <col min="2850" max="3073" width="9" style="6"/>
    <col min="3074" max="3074" width="12.375" style="6" customWidth="1"/>
    <col min="3075" max="3079" width="8.75" style="6" customWidth="1"/>
    <col min="3080" max="3080" width="8.875" style="6" customWidth="1"/>
    <col min="3081" max="3105" width="8.75" style="6" customWidth="1"/>
    <col min="3106" max="3329" width="9" style="6"/>
    <col min="3330" max="3330" width="12.375" style="6" customWidth="1"/>
    <col min="3331" max="3335" width="8.75" style="6" customWidth="1"/>
    <col min="3336" max="3336" width="8.875" style="6" customWidth="1"/>
    <col min="3337" max="3361" width="8.75" style="6" customWidth="1"/>
    <col min="3362" max="3585" width="9" style="6"/>
    <col min="3586" max="3586" width="12.375" style="6" customWidth="1"/>
    <col min="3587" max="3591" width="8.75" style="6" customWidth="1"/>
    <col min="3592" max="3592" width="8.875" style="6" customWidth="1"/>
    <col min="3593" max="3617" width="8.75" style="6" customWidth="1"/>
    <col min="3618" max="3841" width="9" style="6"/>
    <col min="3842" max="3842" width="12.375" style="6" customWidth="1"/>
    <col min="3843" max="3847" width="8.75" style="6" customWidth="1"/>
    <col min="3848" max="3848" width="8.875" style="6" customWidth="1"/>
    <col min="3849" max="3873" width="8.75" style="6" customWidth="1"/>
    <col min="3874" max="4097" width="9" style="6"/>
    <col min="4098" max="4098" width="12.375" style="6" customWidth="1"/>
    <col min="4099" max="4103" width="8.75" style="6" customWidth="1"/>
    <col min="4104" max="4104" width="8.875" style="6" customWidth="1"/>
    <col min="4105" max="4129" width="8.75" style="6" customWidth="1"/>
    <col min="4130" max="4353" width="9" style="6"/>
    <col min="4354" max="4354" width="12.375" style="6" customWidth="1"/>
    <col min="4355" max="4359" width="8.75" style="6" customWidth="1"/>
    <col min="4360" max="4360" width="8.875" style="6" customWidth="1"/>
    <col min="4361" max="4385" width="8.75" style="6" customWidth="1"/>
    <col min="4386" max="4609" width="9" style="6"/>
    <col min="4610" max="4610" width="12.375" style="6" customWidth="1"/>
    <col min="4611" max="4615" width="8.75" style="6" customWidth="1"/>
    <col min="4616" max="4616" width="8.875" style="6" customWidth="1"/>
    <col min="4617" max="4641" width="8.75" style="6" customWidth="1"/>
    <col min="4642" max="4865" width="9" style="6"/>
    <col min="4866" max="4866" width="12.375" style="6" customWidth="1"/>
    <col min="4867" max="4871" width="8.75" style="6" customWidth="1"/>
    <col min="4872" max="4872" width="8.875" style="6" customWidth="1"/>
    <col min="4873" max="4897" width="8.75" style="6" customWidth="1"/>
    <col min="4898" max="5121" width="9" style="6"/>
    <col min="5122" max="5122" width="12.375" style="6" customWidth="1"/>
    <col min="5123" max="5127" width="8.75" style="6" customWidth="1"/>
    <col min="5128" max="5128" width="8.875" style="6" customWidth="1"/>
    <col min="5129" max="5153" width="8.75" style="6" customWidth="1"/>
    <col min="5154" max="5377" width="9" style="6"/>
    <col min="5378" max="5378" width="12.375" style="6" customWidth="1"/>
    <col min="5379" max="5383" width="8.75" style="6" customWidth="1"/>
    <col min="5384" max="5384" width="8.875" style="6" customWidth="1"/>
    <col min="5385" max="5409" width="8.75" style="6" customWidth="1"/>
    <col min="5410" max="5633" width="9" style="6"/>
    <col min="5634" max="5634" width="12.375" style="6" customWidth="1"/>
    <col min="5635" max="5639" width="8.75" style="6" customWidth="1"/>
    <col min="5640" max="5640" width="8.875" style="6" customWidth="1"/>
    <col min="5641" max="5665" width="8.75" style="6" customWidth="1"/>
    <col min="5666" max="5889" width="9" style="6"/>
    <col min="5890" max="5890" width="12.375" style="6" customWidth="1"/>
    <col min="5891" max="5895" width="8.75" style="6" customWidth="1"/>
    <col min="5896" max="5896" width="8.875" style="6" customWidth="1"/>
    <col min="5897" max="5921" width="8.75" style="6" customWidth="1"/>
    <col min="5922" max="6145" width="9" style="6"/>
    <col min="6146" max="6146" width="12.375" style="6" customWidth="1"/>
    <col min="6147" max="6151" width="8.75" style="6" customWidth="1"/>
    <col min="6152" max="6152" width="8.875" style="6" customWidth="1"/>
    <col min="6153" max="6177" width="8.75" style="6" customWidth="1"/>
    <col min="6178" max="6401" width="9" style="6"/>
    <col min="6402" max="6402" width="12.375" style="6" customWidth="1"/>
    <col min="6403" max="6407" width="8.75" style="6" customWidth="1"/>
    <col min="6408" max="6408" width="8.875" style="6" customWidth="1"/>
    <col min="6409" max="6433" width="8.75" style="6" customWidth="1"/>
    <col min="6434" max="6657" width="9" style="6"/>
    <col min="6658" max="6658" width="12.375" style="6" customWidth="1"/>
    <col min="6659" max="6663" width="8.75" style="6" customWidth="1"/>
    <col min="6664" max="6664" width="8.875" style="6" customWidth="1"/>
    <col min="6665" max="6689" width="8.75" style="6" customWidth="1"/>
    <col min="6690" max="6913" width="9" style="6"/>
    <col min="6914" max="6914" width="12.375" style="6" customWidth="1"/>
    <col min="6915" max="6919" width="8.75" style="6" customWidth="1"/>
    <col min="6920" max="6920" width="8.875" style="6" customWidth="1"/>
    <col min="6921" max="6945" width="8.75" style="6" customWidth="1"/>
    <col min="6946" max="7169" width="9" style="6"/>
    <col min="7170" max="7170" width="12.375" style="6" customWidth="1"/>
    <col min="7171" max="7175" width="8.75" style="6" customWidth="1"/>
    <col min="7176" max="7176" width="8.875" style="6" customWidth="1"/>
    <col min="7177" max="7201" width="8.75" style="6" customWidth="1"/>
    <col min="7202" max="7425" width="9" style="6"/>
    <col min="7426" max="7426" width="12.375" style="6" customWidth="1"/>
    <col min="7427" max="7431" width="8.75" style="6" customWidth="1"/>
    <col min="7432" max="7432" width="8.875" style="6" customWidth="1"/>
    <col min="7433" max="7457" width="8.75" style="6" customWidth="1"/>
    <col min="7458" max="7681" width="9" style="6"/>
    <col min="7682" max="7682" width="12.375" style="6" customWidth="1"/>
    <col min="7683" max="7687" width="8.75" style="6" customWidth="1"/>
    <col min="7688" max="7688" width="8.875" style="6" customWidth="1"/>
    <col min="7689" max="7713" width="8.75" style="6" customWidth="1"/>
    <col min="7714" max="7937" width="9" style="6"/>
    <col min="7938" max="7938" width="12.375" style="6" customWidth="1"/>
    <col min="7939" max="7943" width="8.75" style="6" customWidth="1"/>
    <col min="7944" max="7944" width="8.875" style="6" customWidth="1"/>
    <col min="7945" max="7969" width="8.75" style="6" customWidth="1"/>
    <col min="7970" max="8193" width="9" style="6"/>
    <col min="8194" max="8194" width="12.375" style="6" customWidth="1"/>
    <col min="8195" max="8199" width="8.75" style="6" customWidth="1"/>
    <col min="8200" max="8200" width="8.875" style="6" customWidth="1"/>
    <col min="8201" max="8225" width="8.75" style="6" customWidth="1"/>
    <col min="8226" max="8449" width="9" style="6"/>
    <col min="8450" max="8450" width="12.375" style="6" customWidth="1"/>
    <col min="8451" max="8455" width="8.75" style="6" customWidth="1"/>
    <col min="8456" max="8456" width="8.875" style="6" customWidth="1"/>
    <col min="8457" max="8481" width="8.75" style="6" customWidth="1"/>
    <col min="8482" max="8705" width="9" style="6"/>
    <col min="8706" max="8706" width="12.375" style="6" customWidth="1"/>
    <col min="8707" max="8711" width="8.75" style="6" customWidth="1"/>
    <col min="8712" max="8712" width="8.875" style="6" customWidth="1"/>
    <col min="8713" max="8737" width="8.75" style="6" customWidth="1"/>
    <col min="8738" max="8961" width="9" style="6"/>
    <col min="8962" max="8962" width="12.375" style="6" customWidth="1"/>
    <col min="8963" max="8967" width="8.75" style="6" customWidth="1"/>
    <col min="8968" max="8968" width="8.875" style="6" customWidth="1"/>
    <col min="8969" max="8993" width="8.75" style="6" customWidth="1"/>
    <col min="8994" max="9217" width="9" style="6"/>
    <col min="9218" max="9218" width="12.375" style="6" customWidth="1"/>
    <col min="9219" max="9223" width="8.75" style="6" customWidth="1"/>
    <col min="9224" max="9224" width="8.875" style="6" customWidth="1"/>
    <col min="9225" max="9249" width="8.75" style="6" customWidth="1"/>
    <col min="9250" max="9473" width="9" style="6"/>
    <col min="9474" max="9474" width="12.375" style="6" customWidth="1"/>
    <col min="9475" max="9479" width="8.75" style="6" customWidth="1"/>
    <col min="9480" max="9480" width="8.875" style="6" customWidth="1"/>
    <col min="9481" max="9505" width="8.75" style="6" customWidth="1"/>
    <col min="9506" max="9729" width="9" style="6"/>
    <col min="9730" max="9730" width="12.375" style="6" customWidth="1"/>
    <col min="9731" max="9735" width="8.75" style="6" customWidth="1"/>
    <col min="9736" max="9736" width="8.875" style="6" customWidth="1"/>
    <col min="9737" max="9761" width="8.75" style="6" customWidth="1"/>
    <col min="9762" max="9985" width="9" style="6"/>
    <col min="9986" max="9986" width="12.375" style="6" customWidth="1"/>
    <col min="9987" max="9991" width="8.75" style="6" customWidth="1"/>
    <col min="9992" max="9992" width="8.875" style="6" customWidth="1"/>
    <col min="9993" max="10017" width="8.75" style="6" customWidth="1"/>
    <col min="10018" max="10241" width="9" style="6"/>
    <col min="10242" max="10242" width="12.375" style="6" customWidth="1"/>
    <col min="10243" max="10247" width="8.75" style="6" customWidth="1"/>
    <col min="10248" max="10248" width="8.875" style="6" customWidth="1"/>
    <col min="10249" max="10273" width="8.75" style="6" customWidth="1"/>
    <col min="10274" max="10497" width="9" style="6"/>
    <col min="10498" max="10498" width="12.375" style="6" customWidth="1"/>
    <col min="10499" max="10503" width="8.75" style="6" customWidth="1"/>
    <col min="10504" max="10504" width="8.875" style="6" customWidth="1"/>
    <col min="10505" max="10529" width="8.75" style="6" customWidth="1"/>
    <col min="10530" max="10753" width="9" style="6"/>
    <col min="10754" max="10754" width="12.375" style="6" customWidth="1"/>
    <col min="10755" max="10759" width="8.75" style="6" customWidth="1"/>
    <col min="10760" max="10760" width="8.875" style="6" customWidth="1"/>
    <col min="10761" max="10785" width="8.75" style="6" customWidth="1"/>
    <col min="10786" max="11009" width="9" style="6"/>
    <col min="11010" max="11010" width="12.375" style="6" customWidth="1"/>
    <col min="11011" max="11015" width="8.75" style="6" customWidth="1"/>
    <col min="11016" max="11016" width="8.875" style="6" customWidth="1"/>
    <col min="11017" max="11041" width="8.75" style="6" customWidth="1"/>
    <col min="11042" max="11265" width="9" style="6"/>
    <col min="11266" max="11266" width="12.375" style="6" customWidth="1"/>
    <col min="11267" max="11271" width="8.75" style="6" customWidth="1"/>
    <col min="11272" max="11272" width="8.875" style="6" customWidth="1"/>
    <col min="11273" max="11297" width="8.75" style="6" customWidth="1"/>
    <col min="11298" max="11521" width="9" style="6"/>
    <col min="11522" max="11522" width="12.375" style="6" customWidth="1"/>
    <col min="11523" max="11527" width="8.75" style="6" customWidth="1"/>
    <col min="11528" max="11528" width="8.875" style="6" customWidth="1"/>
    <col min="11529" max="11553" width="8.75" style="6" customWidth="1"/>
    <col min="11554" max="11777" width="9" style="6"/>
    <col min="11778" max="11778" width="12.375" style="6" customWidth="1"/>
    <col min="11779" max="11783" width="8.75" style="6" customWidth="1"/>
    <col min="11784" max="11784" width="8.875" style="6" customWidth="1"/>
    <col min="11785" max="11809" width="8.75" style="6" customWidth="1"/>
    <col min="11810" max="12033" width="9" style="6"/>
    <col min="12034" max="12034" width="12.375" style="6" customWidth="1"/>
    <col min="12035" max="12039" width="8.75" style="6" customWidth="1"/>
    <col min="12040" max="12040" width="8.875" style="6" customWidth="1"/>
    <col min="12041" max="12065" width="8.75" style="6" customWidth="1"/>
    <col min="12066" max="12289" width="9" style="6"/>
    <col min="12290" max="12290" width="12.375" style="6" customWidth="1"/>
    <col min="12291" max="12295" width="8.75" style="6" customWidth="1"/>
    <col min="12296" max="12296" width="8.875" style="6" customWidth="1"/>
    <col min="12297" max="12321" width="8.75" style="6" customWidth="1"/>
    <col min="12322" max="12545" width="9" style="6"/>
    <col min="12546" max="12546" width="12.375" style="6" customWidth="1"/>
    <col min="12547" max="12551" width="8.75" style="6" customWidth="1"/>
    <col min="12552" max="12552" width="8.875" style="6" customWidth="1"/>
    <col min="12553" max="12577" width="8.75" style="6" customWidth="1"/>
    <col min="12578" max="12801" width="9" style="6"/>
    <col min="12802" max="12802" width="12.375" style="6" customWidth="1"/>
    <col min="12803" max="12807" width="8.75" style="6" customWidth="1"/>
    <col min="12808" max="12808" width="8.875" style="6" customWidth="1"/>
    <col min="12809" max="12833" width="8.75" style="6" customWidth="1"/>
    <col min="12834" max="13057" width="9" style="6"/>
    <col min="13058" max="13058" width="12.375" style="6" customWidth="1"/>
    <col min="13059" max="13063" width="8.75" style="6" customWidth="1"/>
    <col min="13064" max="13064" width="8.875" style="6" customWidth="1"/>
    <col min="13065" max="13089" width="8.75" style="6" customWidth="1"/>
    <col min="13090" max="13313" width="9" style="6"/>
    <col min="13314" max="13314" width="12.375" style="6" customWidth="1"/>
    <col min="13315" max="13319" width="8.75" style="6" customWidth="1"/>
    <col min="13320" max="13320" width="8.875" style="6" customWidth="1"/>
    <col min="13321" max="13345" width="8.75" style="6" customWidth="1"/>
    <col min="13346" max="13569" width="9" style="6"/>
    <col min="13570" max="13570" width="12.375" style="6" customWidth="1"/>
    <col min="13571" max="13575" width="8.75" style="6" customWidth="1"/>
    <col min="13576" max="13576" width="8.875" style="6" customWidth="1"/>
    <col min="13577" max="13601" width="8.75" style="6" customWidth="1"/>
    <col min="13602" max="13825" width="9" style="6"/>
    <col min="13826" max="13826" width="12.375" style="6" customWidth="1"/>
    <col min="13827" max="13831" width="8.75" style="6" customWidth="1"/>
    <col min="13832" max="13832" width="8.875" style="6" customWidth="1"/>
    <col min="13833" max="13857" width="8.75" style="6" customWidth="1"/>
    <col min="13858" max="14081" width="9" style="6"/>
    <col min="14082" max="14082" width="12.375" style="6" customWidth="1"/>
    <col min="14083" max="14087" width="8.75" style="6" customWidth="1"/>
    <col min="14088" max="14088" width="8.875" style="6" customWidth="1"/>
    <col min="14089" max="14113" width="8.75" style="6" customWidth="1"/>
    <col min="14114" max="14337" width="9" style="6"/>
    <col min="14338" max="14338" width="12.375" style="6" customWidth="1"/>
    <col min="14339" max="14343" width="8.75" style="6" customWidth="1"/>
    <col min="14344" max="14344" width="8.875" style="6" customWidth="1"/>
    <col min="14345" max="14369" width="8.75" style="6" customWidth="1"/>
    <col min="14370" max="14593" width="9" style="6"/>
    <col min="14594" max="14594" width="12.375" style="6" customWidth="1"/>
    <col min="14595" max="14599" width="8.75" style="6" customWidth="1"/>
    <col min="14600" max="14600" width="8.875" style="6" customWidth="1"/>
    <col min="14601" max="14625" width="8.75" style="6" customWidth="1"/>
    <col min="14626" max="14849" width="9" style="6"/>
    <col min="14850" max="14850" width="12.375" style="6" customWidth="1"/>
    <col min="14851" max="14855" width="8.75" style="6" customWidth="1"/>
    <col min="14856" max="14856" width="8.875" style="6" customWidth="1"/>
    <col min="14857" max="14881" width="8.75" style="6" customWidth="1"/>
    <col min="14882" max="15105" width="9" style="6"/>
    <col min="15106" max="15106" width="12.375" style="6" customWidth="1"/>
    <col min="15107" max="15111" width="8.75" style="6" customWidth="1"/>
    <col min="15112" max="15112" width="8.875" style="6" customWidth="1"/>
    <col min="15113" max="15137" width="8.75" style="6" customWidth="1"/>
    <col min="15138" max="15361" width="9" style="6"/>
    <col min="15362" max="15362" width="12.375" style="6" customWidth="1"/>
    <col min="15363" max="15367" width="8.75" style="6" customWidth="1"/>
    <col min="15368" max="15368" width="8.875" style="6" customWidth="1"/>
    <col min="15369" max="15393" width="8.75" style="6" customWidth="1"/>
    <col min="15394" max="15617" width="9" style="6"/>
    <col min="15618" max="15618" width="12.375" style="6" customWidth="1"/>
    <col min="15619" max="15623" width="8.75" style="6" customWidth="1"/>
    <col min="15624" max="15624" width="8.875" style="6" customWidth="1"/>
    <col min="15625" max="15649" width="8.75" style="6" customWidth="1"/>
    <col min="15650" max="15873" width="9" style="6"/>
    <col min="15874" max="15874" width="12.375" style="6" customWidth="1"/>
    <col min="15875" max="15879" width="8.75" style="6" customWidth="1"/>
    <col min="15880" max="15880" width="8.875" style="6" customWidth="1"/>
    <col min="15881" max="15905" width="8.75" style="6" customWidth="1"/>
    <col min="15906" max="16129" width="9" style="6"/>
    <col min="16130" max="16130" width="12.375" style="6" customWidth="1"/>
    <col min="16131" max="16135" width="8.75" style="6" customWidth="1"/>
    <col min="16136" max="16136" width="8.875" style="6" customWidth="1"/>
    <col min="16137" max="16161" width="8.75" style="6" customWidth="1"/>
    <col min="16162" max="16384" width="9" style="6"/>
  </cols>
  <sheetData>
    <row r="1" spans="1:72" s="29" customFormat="1" ht="19.5" customHeight="1">
      <c r="A1" s="520" t="s">
        <v>510</v>
      </c>
      <c r="B1" s="520"/>
      <c r="C1" s="196"/>
      <c r="D1" s="19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row>
    <row r="2" spans="1:72" s="174" customFormat="1" ht="19.5" customHeight="1">
      <c r="A2" s="196"/>
      <c r="B2" s="196"/>
      <c r="C2" s="196"/>
      <c r="D2" s="19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row>
    <row r="3" spans="1:72" s="43" customFormat="1" ht="18.75" customHeight="1">
      <c r="A3" s="209" t="s">
        <v>407</v>
      </c>
      <c r="B3" s="6"/>
      <c r="C3" s="196"/>
      <c r="D3" s="19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row>
    <row r="4" spans="1:72" s="43" customFormat="1" ht="18.75" customHeight="1">
      <c r="A4" s="515" t="s">
        <v>452</v>
      </c>
      <c r="B4" s="501" t="s">
        <v>32</v>
      </c>
      <c r="C4" s="505" t="s">
        <v>259</v>
      </c>
      <c r="D4" s="510"/>
      <c r="E4" s="510"/>
      <c r="F4" s="510"/>
      <c r="G4" s="510"/>
      <c r="H4" s="510"/>
      <c r="I4" s="510"/>
      <c r="J4" s="510"/>
      <c r="K4" s="510"/>
      <c r="L4" s="510"/>
      <c r="M4" s="510"/>
      <c r="N4" s="510"/>
      <c r="O4" s="510"/>
      <c r="P4" s="510"/>
      <c r="Q4" s="510"/>
      <c r="R4" s="510"/>
      <c r="S4" s="510"/>
      <c r="T4" s="510"/>
      <c r="U4" s="510"/>
      <c r="V4" s="510"/>
      <c r="W4" s="510"/>
      <c r="X4" s="510"/>
      <c r="Y4" s="510"/>
      <c r="Z4" s="510"/>
      <c r="AA4" s="510"/>
      <c r="AB4" s="510"/>
      <c r="AC4" s="510"/>
      <c r="AD4" s="510"/>
      <c r="AE4" s="510"/>
      <c r="AF4" s="510"/>
      <c r="AG4" s="510"/>
      <c r="AH4" s="510"/>
      <c r="AI4" s="510"/>
      <c r="AJ4" s="510"/>
      <c r="AK4" s="510"/>
      <c r="AL4" s="510"/>
      <c r="AM4" s="510"/>
      <c r="AN4" s="510"/>
      <c r="AO4" s="510"/>
      <c r="AP4" s="510"/>
      <c r="AQ4" s="510"/>
      <c r="AR4" s="511"/>
      <c r="AS4" s="505" t="s">
        <v>282</v>
      </c>
      <c r="AT4" s="510"/>
      <c r="AU4" s="510"/>
      <c r="AV4" s="510"/>
      <c r="AW4" s="510"/>
      <c r="AX4" s="510"/>
      <c r="AY4" s="503" t="s">
        <v>283</v>
      </c>
      <c r="AZ4" s="503"/>
      <c r="BA4" s="503"/>
      <c r="BB4" s="505"/>
      <c r="BC4" s="6"/>
      <c r="BD4" s="6"/>
      <c r="BE4" s="6"/>
      <c r="BF4" s="6"/>
      <c r="BG4" s="6"/>
      <c r="BH4" s="6"/>
      <c r="BI4" s="6"/>
      <c r="BJ4" s="6"/>
      <c r="BK4" s="6"/>
      <c r="BL4" s="6"/>
      <c r="BM4" s="6"/>
      <c r="BN4" s="6"/>
      <c r="BO4" s="6"/>
      <c r="BP4" s="6"/>
      <c r="BQ4" s="6"/>
      <c r="BR4" s="6"/>
      <c r="BS4" s="6"/>
      <c r="BT4" s="6"/>
    </row>
    <row r="5" spans="1:72" s="43" customFormat="1" ht="24" customHeight="1">
      <c r="A5" s="521"/>
      <c r="B5" s="522"/>
      <c r="C5" s="504" t="s">
        <v>423</v>
      </c>
      <c r="D5" s="517"/>
      <c r="E5" s="517"/>
      <c r="F5" s="517"/>
      <c r="G5" s="517"/>
      <c r="H5" s="517"/>
      <c r="I5" s="518"/>
      <c r="J5" s="504" t="s">
        <v>424</v>
      </c>
      <c r="K5" s="517"/>
      <c r="L5" s="517"/>
      <c r="M5" s="517"/>
      <c r="N5" s="517"/>
      <c r="O5" s="518"/>
      <c r="P5" s="44" t="s">
        <v>164</v>
      </c>
      <c r="Q5" s="505" t="s">
        <v>425</v>
      </c>
      <c r="R5" s="510"/>
      <c r="S5" s="510"/>
      <c r="T5" s="511"/>
      <c r="U5" s="508" t="s">
        <v>260</v>
      </c>
      <c r="V5" s="501" t="s">
        <v>261</v>
      </c>
      <c r="W5" s="501" t="s">
        <v>262</v>
      </c>
      <c r="X5" s="512" t="s">
        <v>263</v>
      </c>
      <c r="Y5" s="501" t="s">
        <v>264</v>
      </c>
      <c r="Z5" s="512" t="s">
        <v>265</v>
      </c>
      <c r="AA5" s="503" t="s">
        <v>284</v>
      </c>
      <c r="AB5" s="503"/>
      <c r="AC5" s="503"/>
      <c r="AD5" s="505"/>
      <c r="AE5" s="501" t="s">
        <v>285</v>
      </c>
      <c r="AF5" s="512" t="s">
        <v>286</v>
      </c>
      <c r="AG5" s="519"/>
      <c r="AH5" s="515"/>
      <c r="AI5" s="501" t="s">
        <v>109</v>
      </c>
      <c r="AJ5" s="501" t="s">
        <v>251</v>
      </c>
      <c r="AK5" s="515" t="s">
        <v>252</v>
      </c>
      <c r="AL5" s="501" t="s">
        <v>253</v>
      </c>
      <c r="AM5" s="501" t="s">
        <v>254</v>
      </c>
      <c r="AN5" s="501" t="s">
        <v>255</v>
      </c>
      <c r="AO5" s="501" t="s">
        <v>256</v>
      </c>
      <c r="AP5" s="501" t="s">
        <v>257</v>
      </c>
      <c r="AQ5" s="501" t="s">
        <v>447</v>
      </c>
      <c r="AR5" s="506" t="s">
        <v>165</v>
      </c>
      <c r="AS5" s="508" t="s">
        <v>287</v>
      </c>
      <c r="AT5" s="510" t="s">
        <v>288</v>
      </c>
      <c r="AU5" s="510"/>
      <c r="AV5" s="511"/>
      <c r="AW5" s="512" t="s">
        <v>289</v>
      </c>
      <c r="AX5" s="512" t="s">
        <v>85</v>
      </c>
      <c r="AY5" s="514" t="s">
        <v>290</v>
      </c>
      <c r="AZ5" s="514" t="s">
        <v>291</v>
      </c>
      <c r="BA5" s="503" t="s">
        <v>292</v>
      </c>
      <c r="BB5" s="504" t="s">
        <v>293</v>
      </c>
      <c r="BC5" s="6"/>
      <c r="BD5" s="6"/>
      <c r="BE5" s="6"/>
      <c r="BF5" s="6"/>
      <c r="BG5" s="6"/>
      <c r="BH5" s="6"/>
      <c r="BI5" s="6"/>
      <c r="BJ5" s="6"/>
      <c r="BK5" s="6"/>
      <c r="BL5" s="6"/>
      <c r="BM5" s="6"/>
      <c r="BN5" s="6"/>
      <c r="BO5" s="6"/>
      <c r="BP5" s="6"/>
      <c r="BQ5" s="6"/>
      <c r="BR5" s="6"/>
      <c r="BS5" s="6"/>
      <c r="BT5" s="6"/>
    </row>
    <row r="6" spans="1:72" s="43" customFormat="1" ht="27" customHeight="1">
      <c r="A6" s="516"/>
      <c r="B6" s="502"/>
      <c r="C6" s="358" t="s">
        <v>266</v>
      </c>
      <c r="D6" s="353" t="s">
        <v>267</v>
      </c>
      <c r="E6" s="353" t="s">
        <v>268</v>
      </c>
      <c r="F6" s="353" t="s">
        <v>269</v>
      </c>
      <c r="G6" s="353" t="s">
        <v>270</v>
      </c>
      <c r="H6" s="353" t="s">
        <v>271</v>
      </c>
      <c r="I6" s="353" t="s">
        <v>272</v>
      </c>
      <c r="J6" s="353" t="s">
        <v>266</v>
      </c>
      <c r="K6" s="353" t="s">
        <v>273</v>
      </c>
      <c r="L6" s="353" t="s">
        <v>274</v>
      </c>
      <c r="M6" s="353" t="s">
        <v>275</v>
      </c>
      <c r="N6" s="353" t="s">
        <v>276</v>
      </c>
      <c r="O6" s="353" t="s">
        <v>277</v>
      </c>
      <c r="P6" s="357" t="s">
        <v>278</v>
      </c>
      <c r="Q6" s="357" t="s">
        <v>266</v>
      </c>
      <c r="R6" s="357" t="s">
        <v>279</v>
      </c>
      <c r="S6" s="357" t="s">
        <v>280</v>
      </c>
      <c r="T6" s="357" t="s">
        <v>281</v>
      </c>
      <c r="U6" s="509"/>
      <c r="V6" s="502"/>
      <c r="W6" s="502"/>
      <c r="X6" s="513"/>
      <c r="Y6" s="502"/>
      <c r="Z6" s="513"/>
      <c r="AA6" s="354" t="s">
        <v>294</v>
      </c>
      <c r="AB6" s="354" t="s">
        <v>295</v>
      </c>
      <c r="AC6" s="354" t="s">
        <v>296</v>
      </c>
      <c r="AD6" s="355" t="s">
        <v>297</v>
      </c>
      <c r="AE6" s="502"/>
      <c r="AF6" s="357" t="s">
        <v>294</v>
      </c>
      <c r="AG6" s="357" t="s">
        <v>298</v>
      </c>
      <c r="AH6" s="357" t="s">
        <v>299</v>
      </c>
      <c r="AI6" s="502"/>
      <c r="AJ6" s="502"/>
      <c r="AK6" s="516"/>
      <c r="AL6" s="502"/>
      <c r="AM6" s="502"/>
      <c r="AN6" s="509"/>
      <c r="AO6" s="502"/>
      <c r="AP6" s="502"/>
      <c r="AQ6" s="502"/>
      <c r="AR6" s="507"/>
      <c r="AS6" s="509"/>
      <c r="AT6" s="356" t="s">
        <v>300</v>
      </c>
      <c r="AU6" s="354" t="s">
        <v>301</v>
      </c>
      <c r="AV6" s="354" t="s">
        <v>302</v>
      </c>
      <c r="AW6" s="513"/>
      <c r="AX6" s="513"/>
      <c r="AY6" s="514"/>
      <c r="AZ6" s="514"/>
      <c r="BA6" s="503"/>
      <c r="BB6" s="505"/>
      <c r="BC6" s="6"/>
      <c r="BD6" s="6"/>
      <c r="BE6" s="6"/>
      <c r="BF6" s="6"/>
      <c r="BG6" s="6"/>
      <c r="BH6" s="6"/>
      <c r="BI6" s="6"/>
      <c r="BJ6" s="6"/>
      <c r="BK6" s="6"/>
      <c r="BL6" s="6"/>
      <c r="BM6" s="6"/>
      <c r="BN6" s="6"/>
      <c r="BO6" s="6"/>
      <c r="BP6" s="6"/>
      <c r="BQ6" s="6"/>
      <c r="BR6" s="6"/>
      <c r="BS6" s="6"/>
      <c r="BT6" s="6"/>
    </row>
    <row r="7" spans="1:72" s="34" customFormat="1" ht="24.95" customHeight="1">
      <c r="A7" s="119" t="s">
        <v>163</v>
      </c>
      <c r="B7" s="129">
        <v>45</v>
      </c>
      <c r="C7" s="121">
        <f t="shared" ref="C7" si="0">SUM(D7:I7)</f>
        <v>1</v>
      </c>
      <c r="D7" s="121">
        <v>0</v>
      </c>
      <c r="E7" s="122">
        <v>1</v>
      </c>
      <c r="F7" s="122">
        <v>0</v>
      </c>
      <c r="G7" s="122">
        <v>0</v>
      </c>
      <c r="H7" s="122">
        <v>0</v>
      </c>
      <c r="I7" s="122">
        <v>0</v>
      </c>
      <c r="J7" s="122">
        <f t="shared" ref="J7" si="1">SUM(K7:O7)</f>
        <v>1</v>
      </c>
      <c r="K7" s="122">
        <v>0</v>
      </c>
      <c r="L7" s="122">
        <v>0</v>
      </c>
      <c r="M7" s="122">
        <v>0</v>
      </c>
      <c r="N7" s="122">
        <v>0</v>
      </c>
      <c r="O7" s="122">
        <v>1</v>
      </c>
      <c r="P7" s="122">
        <v>0</v>
      </c>
      <c r="Q7" s="122">
        <f t="shared" ref="Q7" si="2">SUM(R7:T7)</f>
        <v>2</v>
      </c>
      <c r="R7" s="122">
        <v>0</v>
      </c>
      <c r="S7" s="122">
        <v>1</v>
      </c>
      <c r="T7" s="122">
        <v>1</v>
      </c>
      <c r="U7" s="122">
        <v>0</v>
      </c>
      <c r="V7" s="122">
        <v>3</v>
      </c>
      <c r="W7" s="122">
        <v>0</v>
      </c>
      <c r="X7" s="122">
        <v>0</v>
      </c>
      <c r="Y7" s="122">
        <v>1</v>
      </c>
      <c r="Z7" s="122">
        <v>2</v>
      </c>
      <c r="AA7" s="121">
        <f>SUM(AB7:AD7)</f>
        <v>9</v>
      </c>
      <c r="AB7" s="121">
        <v>1</v>
      </c>
      <c r="AC7" s="121">
        <v>8</v>
      </c>
      <c r="AD7" s="121">
        <v>0</v>
      </c>
      <c r="AE7" s="130">
        <v>6</v>
      </c>
      <c r="AF7" s="122">
        <f t="shared" ref="AF7" si="3">SUM(AG7:AH7)</f>
        <v>8</v>
      </c>
      <c r="AG7" s="121">
        <v>8</v>
      </c>
      <c r="AH7" s="121">
        <v>0</v>
      </c>
      <c r="AI7" s="121">
        <v>1</v>
      </c>
      <c r="AJ7" s="121">
        <v>0</v>
      </c>
      <c r="AK7" s="121">
        <v>0</v>
      </c>
      <c r="AL7" s="121">
        <v>1</v>
      </c>
      <c r="AM7" s="122">
        <v>4</v>
      </c>
      <c r="AN7" s="122">
        <v>0</v>
      </c>
      <c r="AO7" s="121">
        <v>1</v>
      </c>
      <c r="AP7" s="121">
        <v>0</v>
      </c>
      <c r="AQ7" s="121">
        <v>0</v>
      </c>
      <c r="AR7" s="121">
        <v>1</v>
      </c>
      <c r="AS7" s="121">
        <v>0</v>
      </c>
      <c r="AT7" s="121">
        <v>1</v>
      </c>
      <c r="AU7" s="121">
        <v>0</v>
      </c>
      <c r="AV7" s="121">
        <v>1</v>
      </c>
      <c r="AW7" s="121">
        <v>0</v>
      </c>
      <c r="AX7" s="121">
        <v>0</v>
      </c>
      <c r="AY7" s="121">
        <v>1</v>
      </c>
      <c r="AZ7" s="121">
        <v>1</v>
      </c>
      <c r="BA7" s="121">
        <v>0</v>
      </c>
      <c r="BB7" s="123">
        <v>0</v>
      </c>
      <c r="BC7" s="6"/>
      <c r="BD7" s="6"/>
      <c r="BE7" s="6"/>
      <c r="BF7" s="6"/>
      <c r="BG7" s="6"/>
      <c r="BH7" s="6"/>
      <c r="BI7" s="6"/>
      <c r="BJ7" s="6"/>
      <c r="BK7" s="6"/>
      <c r="BL7" s="6"/>
      <c r="BM7" s="6"/>
      <c r="BN7" s="6"/>
      <c r="BO7" s="6"/>
      <c r="BP7" s="6"/>
      <c r="BQ7" s="6"/>
      <c r="BR7" s="6"/>
      <c r="BS7" s="6"/>
      <c r="BT7" s="6"/>
    </row>
    <row r="8" spans="1:72" s="34" customFormat="1" ht="24.95" customHeight="1">
      <c r="A8" s="119" t="s">
        <v>166</v>
      </c>
      <c r="B8" s="129">
        <v>45</v>
      </c>
      <c r="C8" s="121">
        <v>1</v>
      </c>
      <c r="D8" s="121">
        <v>0</v>
      </c>
      <c r="E8" s="122">
        <v>1</v>
      </c>
      <c r="F8" s="122">
        <v>0</v>
      </c>
      <c r="G8" s="122">
        <v>0</v>
      </c>
      <c r="H8" s="122">
        <v>0</v>
      </c>
      <c r="I8" s="122">
        <v>0</v>
      </c>
      <c r="J8" s="122">
        <v>1</v>
      </c>
      <c r="K8" s="122">
        <v>0</v>
      </c>
      <c r="L8" s="122">
        <v>0</v>
      </c>
      <c r="M8" s="122">
        <v>0</v>
      </c>
      <c r="N8" s="122">
        <v>0</v>
      </c>
      <c r="O8" s="122">
        <v>1</v>
      </c>
      <c r="P8" s="122">
        <v>0</v>
      </c>
      <c r="Q8" s="122">
        <v>2</v>
      </c>
      <c r="R8" s="122">
        <v>0</v>
      </c>
      <c r="S8" s="122">
        <v>1</v>
      </c>
      <c r="T8" s="122">
        <v>1</v>
      </c>
      <c r="U8" s="122">
        <v>0</v>
      </c>
      <c r="V8" s="122">
        <v>2</v>
      </c>
      <c r="W8" s="122">
        <v>0</v>
      </c>
      <c r="X8" s="122">
        <v>0</v>
      </c>
      <c r="Y8" s="122">
        <v>1</v>
      </c>
      <c r="Z8" s="122">
        <v>2</v>
      </c>
      <c r="AA8" s="122">
        <v>9</v>
      </c>
      <c r="AB8" s="122">
        <v>0</v>
      </c>
      <c r="AC8" s="122">
        <v>9</v>
      </c>
      <c r="AD8" s="122">
        <v>0</v>
      </c>
      <c r="AE8" s="121">
        <v>6</v>
      </c>
      <c r="AF8" s="121">
        <v>8</v>
      </c>
      <c r="AG8" s="121">
        <v>8</v>
      </c>
      <c r="AH8" s="121">
        <v>0</v>
      </c>
      <c r="AI8" s="121">
        <v>1</v>
      </c>
      <c r="AJ8" s="121">
        <v>0</v>
      </c>
      <c r="AK8" s="121">
        <v>0</v>
      </c>
      <c r="AL8" s="121">
        <v>1</v>
      </c>
      <c r="AM8" s="121">
        <v>4</v>
      </c>
      <c r="AN8" s="121">
        <v>0</v>
      </c>
      <c r="AO8" s="121">
        <v>1</v>
      </c>
      <c r="AP8" s="121">
        <v>0</v>
      </c>
      <c r="AQ8" s="121">
        <v>0</v>
      </c>
      <c r="AR8" s="121">
        <v>1</v>
      </c>
      <c r="AS8" s="121">
        <v>0</v>
      </c>
      <c r="AT8" s="121">
        <v>1</v>
      </c>
      <c r="AU8" s="121">
        <v>0</v>
      </c>
      <c r="AV8" s="121">
        <v>1</v>
      </c>
      <c r="AW8" s="121">
        <v>1</v>
      </c>
      <c r="AX8" s="121">
        <v>0</v>
      </c>
      <c r="AY8" s="121">
        <v>1</v>
      </c>
      <c r="AZ8" s="121">
        <v>1</v>
      </c>
      <c r="BA8" s="121">
        <v>0</v>
      </c>
      <c r="BB8" s="123">
        <v>0</v>
      </c>
      <c r="BC8" s="6"/>
      <c r="BD8" s="6"/>
      <c r="BE8" s="6"/>
      <c r="BF8" s="6"/>
      <c r="BG8" s="6"/>
      <c r="BH8" s="6"/>
      <c r="BI8" s="6"/>
      <c r="BJ8" s="6"/>
      <c r="BK8" s="6"/>
      <c r="BL8" s="6"/>
      <c r="BM8" s="6"/>
      <c r="BN8" s="6"/>
      <c r="BO8" s="6"/>
      <c r="BP8" s="6"/>
      <c r="BQ8" s="6"/>
      <c r="BR8" s="6"/>
      <c r="BS8" s="6"/>
      <c r="BT8" s="6"/>
    </row>
    <row r="9" spans="1:72" s="34" customFormat="1" ht="24.95" customHeight="1">
      <c r="A9" s="220" t="s">
        <v>457</v>
      </c>
      <c r="B9" s="129">
        <v>47</v>
      </c>
      <c r="C9" s="121">
        <v>1</v>
      </c>
      <c r="D9" s="121">
        <v>0</v>
      </c>
      <c r="E9" s="122">
        <v>1</v>
      </c>
      <c r="F9" s="122">
        <v>0</v>
      </c>
      <c r="G9" s="122">
        <v>0</v>
      </c>
      <c r="H9" s="122">
        <v>0</v>
      </c>
      <c r="I9" s="122">
        <v>0</v>
      </c>
      <c r="J9" s="122">
        <v>1</v>
      </c>
      <c r="K9" s="122">
        <v>0</v>
      </c>
      <c r="L9" s="122">
        <v>0</v>
      </c>
      <c r="M9" s="122">
        <v>0</v>
      </c>
      <c r="N9" s="122">
        <v>0</v>
      </c>
      <c r="O9" s="122">
        <v>1</v>
      </c>
      <c r="P9" s="122">
        <v>0</v>
      </c>
      <c r="Q9" s="122">
        <v>2</v>
      </c>
      <c r="R9" s="122">
        <v>0</v>
      </c>
      <c r="S9" s="122">
        <v>1</v>
      </c>
      <c r="T9" s="122">
        <v>1</v>
      </c>
      <c r="U9" s="122">
        <v>0</v>
      </c>
      <c r="V9" s="122">
        <v>2</v>
      </c>
      <c r="W9" s="122">
        <v>0</v>
      </c>
      <c r="X9" s="122">
        <v>0</v>
      </c>
      <c r="Y9" s="122">
        <v>1</v>
      </c>
      <c r="Z9" s="122">
        <v>1</v>
      </c>
      <c r="AA9" s="122">
        <v>9</v>
      </c>
      <c r="AB9" s="122">
        <v>0</v>
      </c>
      <c r="AC9" s="122">
        <v>9</v>
      </c>
      <c r="AD9" s="122">
        <v>0</v>
      </c>
      <c r="AE9" s="121">
        <v>6</v>
      </c>
      <c r="AF9" s="121">
        <v>8</v>
      </c>
      <c r="AG9" s="121">
        <v>8</v>
      </c>
      <c r="AH9" s="121">
        <v>0</v>
      </c>
      <c r="AI9" s="121">
        <v>1</v>
      </c>
      <c r="AJ9" s="121">
        <v>0</v>
      </c>
      <c r="AK9" s="121">
        <v>0</v>
      </c>
      <c r="AL9" s="121">
        <v>1</v>
      </c>
      <c r="AM9" s="121">
        <v>4</v>
      </c>
      <c r="AN9" s="121">
        <v>0</v>
      </c>
      <c r="AO9" s="121">
        <v>1</v>
      </c>
      <c r="AP9" s="121">
        <v>0</v>
      </c>
      <c r="AQ9" s="121">
        <v>0</v>
      </c>
      <c r="AR9" s="121">
        <v>4</v>
      </c>
      <c r="AS9" s="121">
        <v>0</v>
      </c>
      <c r="AT9" s="121">
        <v>1</v>
      </c>
      <c r="AU9" s="121">
        <v>0</v>
      </c>
      <c r="AV9" s="121">
        <v>1</v>
      </c>
      <c r="AW9" s="121">
        <v>1</v>
      </c>
      <c r="AX9" s="121">
        <v>0</v>
      </c>
      <c r="AY9" s="121">
        <v>1</v>
      </c>
      <c r="AZ9" s="121">
        <v>1</v>
      </c>
      <c r="BA9" s="121">
        <v>0</v>
      </c>
      <c r="BB9" s="123">
        <v>0</v>
      </c>
      <c r="BC9" s="6"/>
      <c r="BD9" s="6"/>
      <c r="BE9" s="6"/>
      <c r="BF9" s="6"/>
      <c r="BG9" s="6"/>
      <c r="BH9" s="6"/>
      <c r="BI9" s="6"/>
      <c r="BJ9" s="6"/>
      <c r="BK9" s="6"/>
      <c r="BL9" s="6"/>
      <c r="BM9" s="6"/>
      <c r="BN9" s="6"/>
      <c r="BO9" s="6"/>
      <c r="BP9" s="6"/>
      <c r="BQ9" s="6"/>
      <c r="BR9" s="6"/>
      <c r="BS9" s="6"/>
      <c r="BT9" s="6"/>
    </row>
    <row r="10" spans="1:72" s="34" customFormat="1" ht="24.95" customHeight="1">
      <c r="A10" s="220" t="s">
        <v>492</v>
      </c>
      <c r="B10" s="129">
        <v>50</v>
      </c>
      <c r="C10" s="121">
        <v>1</v>
      </c>
      <c r="D10" s="121">
        <v>0</v>
      </c>
      <c r="E10" s="122">
        <v>1</v>
      </c>
      <c r="F10" s="122">
        <v>0</v>
      </c>
      <c r="G10" s="122">
        <v>0</v>
      </c>
      <c r="H10" s="122">
        <v>0</v>
      </c>
      <c r="I10" s="122">
        <v>0</v>
      </c>
      <c r="J10" s="122">
        <v>1</v>
      </c>
      <c r="K10" s="122">
        <v>0</v>
      </c>
      <c r="L10" s="122">
        <v>0</v>
      </c>
      <c r="M10" s="122">
        <v>1</v>
      </c>
      <c r="N10" s="122">
        <v>0</v>
      </c>
      <c r="O10" s="122">
        <v>0</v>
      </c>
      <c r="P10" s="122">
        <v>0</v>
      </c>
      <c r="Q10" s="122">
        <v>2</v>
      </c>
      <c r="R10" s="122">
        <v>0</v>
      </c>
      <c r="S10" s="122">
        <v>1</v>
      </c>
      <c r="T10" s="122">
        <v>1</v>
      </c>
      <c r="U10" s="122">
        <v>0</v>
      </c>
      <c r="V10" s="122">
        <v>2</v>
      </c>
      <c r="W10" s="122">
        <v>0</v>
      </c>
      <c r="X10" s="122">
        <v>0</v>
      </c>
      <c r="Y10" s="122">
        <v>1</v>
      </c>
      <c r="Z10" s="122">
        <v>2</v>
      </c>
      <c r="AA10" s="122">
        <v>9</v>
      </c>
      <c r="AB10" s="122">
        <v>0</v>
      </c>
      <c r="AC10" s="122">
        <v>9</v>
      </c>
      <c r="AD10" s="122">
        <v>0</v>
      </c>
      <c r="AE10" s="121">
        <v>6</v>
      </c>
      <c r="AF10" s="121">
        <v>9</v>
      </c>
      <c r="AG10" s="121">
        <v>9</v>
      </c>
      <c r="AH10" s="121">
        <v>0</v>
      </c>
      <c r="AI10" s="121">
        <v>1</v>
      </c>
      <c r="AJ10" s="121">
        <v>0</v>
      </c>
      <c r="AK10" s="121">
        <v>1</v>
      </c>
      <c r="AL10" s="121">
        <v>1</v>
      </c>
      <c r="AM10" s="121">
        <v>4</v>
      </c>
      <c r="AN10" s="121">
        <v>0</v>
      </c>
      <c r="AO10" s="121">
        <v>1</v>
      </c>
      <c r="AP10" s="121">
        <v>0</v>
      </c>
      <c r="AQ10" s="121">
        <v>0</v>
      </c>
      <c r="AR10" s="121">
        <v>1</v>
      </c>
      <c r="AS10" s="121">
        <v>0</v>
      </c>
      <c r="AT10" s="121">
        <v>2</v>
      </c>
      <c r="AU10" s="121">
        <v>0</v>
      </c>
      <c r="AV10" s="121">
        <v>1</v>
      </c>
      <c r="AW10" s="121">
        <v>3</v>
      </c>
      <c r="AX10" s="121">
        <v>0</v>
      </c>
      <c r="AY10" s="121">
        <v>1</v>
      </c>
      <c r="AZ10" s="121">
        <v>1</v>
      </c>
      <c r="BA10" s="121">
        <v>0</v>
      </c>
      <c r="BB10" s="123">
        <v>0</v>
      </c>
      <c r="BC10" s="6"/>
      <c r="BD10" s="6"/>
      <c r="BE10" s="6"/>
      <c r="BF10" s="6"/>
      <c r="BG10" s="6"/>
      <c r="BH10" s="6"/>
      <c r="BI10" s="6"/>
      <c r="BJ10" s="6"/>
      <c r="BK10" s="6"/>
      <c r="BL10" s="6"/>
      <c r="BM10" s="6"/>
      <c r="BN10" s="6"/>
      <c r="BO10" s="6"/>
      <c r="BP10" s="6"/>
      <c r="BQ10" s="6"/>
      <c r="BR10" s="6"/>
      <c r="BS10" s="6"/>
      <c r="BT10" s="6"/>
    </row>
    <row r="11" spans="1:72" s="34" customFormat="1" ht="24.95" customHeight="1">
      <c r="A11" s="220" t="s">
        <v>494</v>
      </c>
      <c r="B11" s="129">
        <v>51</v>
      </c>
      <c r="C11" s="121">
        <v>1</v>
      </c>
      <c r="D11" s="121">
        <v>0</v>
      </c>
      <c r="E11" s="122">
        <v>1</v>
      </c>
      <c r="F11" s="122">
        <v>0</v>
      </c>
      <c r="G11" s="122">
        <v>0</v>
      </c>
      <c r="H11" s="122">
        <v>0</v>
      </c>
      <c r="I11" s="122">
        <v>0</v>
      </c>
      <c r="J11" s="122">
        <v>1</v>
      </c>
      <c r="K11" s="122">
        <v>0</v>
      </c>
      <c r="L11" s="122">
        <v>0</v>
      </c>
      <c r="M11" s="122">
        <v>0</v>
      </c>
      <c r="N11" s="122">
        <v>1</v>
      </c>
      <c r="O11" s="122">
        <v>0</v>
      </c>
      <c r="P11" s="122">
        <v>0</v>
      </c>
      <c r="Q11" s="122">
        <v>2</v>
      </c>
      <c r="R11" s="122">
        <v>0</v>
      </c>
      <c r="S11" s="122">
        <v>1</v>
      </c>
      <c r="T11" s="122">
        <v>1</v>
      </c>
      <c r="U11" s="122">
        <v>0</v>
      </c>
      <c r="V11" s="122">
        <v>2</v>
      </c>
      <c r="W11" s="122">
        <v>0</v>
      </c>
      <c r="X11" s="122">
        <v>0</v>
      </c>
      <c r="Y11" s="122">
        <v>1</v>
      </c>
      <c r="Z11" s="122">
        <v>2</v>
      </c>
      <c r="AA11" s="122">
        <v>10</v>
      </c>
      <c r="AB11" s="122">
        <v>0</v>
      </c>
      <c r="AC11" s="122">
        <v>10</v>
      </c>
      <c r="AD11" s="122">
        <v>0</v>
      </c>
      <c r="AE11" s="121">
        <v>7</v>
      </c>
      <c r="AF11" s="121">
        <v>10</v>
      </c>
      <c r="AG11" s="121">
        <v>10</v>
      </c>
      <c r="AH11" s="121">
        <v>0</v>
      </c>
      <c r="AI11" s="121">
        <v>1</v>
      </c>
      <c r="AJ11" s="121">
        <v>0</v>
      </c>
      <c r="AK11" s="121">
        <v>0</v>
      </c>
      <c r="AL11" s="121">
        <v>1</v>
      </c>
      <c r="AM11" s="121">
        <v>5</v>
      </c>
      <c r="AN11" s="121">
        <v>0</v>
      </c>
      <c r="AO11" s="121">
        <v>1</v>
      </c>
      <c r="AP11" s="121">
        <v>0</v>
      </c>
      <c r="AQ11" s="121">
        <v>0</v>
      </c>
      <c r="AR11" s="121">
        <v>1</v>
      </c>
      <c r="AS11" s="121">
        <v>0</v>
      </c>
      <c r="AT11" s="121">
        <v>2</v>
      </c>
      <c r="AU11" s="121">
        <v>1</v>
      </c>
      <c r="AV11" s="121">
        <v>1</v>
      </c>
      <c r="AW11" s="121">
        <v>0</v>
      </c>
      <c r="AX11" s="121">
        <v>0</v>
      </c>
      <c r="AY11" s="121">
        <v>1</v>
      </c>
      <c r="AZ11" s="121">
        <v>1</v>
      </c>
      <c r="BA11" s="121">
        <v>0</v>
      </c>
      <c r="BB11" s="123">
        <v>0</v>
      </c>
      <c r="BC11" s="6"/>
      <c r="BD11" s="6"/>
      <c r="BE11" s="6"/>
      <c r="BF11" s="6"/>
      <c r="BG11" s="6"/>
      <c r="BH11" s="6"/>
      <c r="BI11" s="6"/>
      <c r="BJ11" s="6"/>
      <c r="BK11" s="6"/>
      <c r="BL11" s="6"/>
      <c r="BM11" s="6"/>
      <c r="BN11" s="6"/>
      <c r="BO11" s="6"/>
      <c r="BP11" s="6"/>
      <c r="BQ11" s="6"/>
      <c r="BR11" s="6"/>
      <c r="BS11" s="6"/>
      <c r="BT11" s="6"/>
    </row>
    <row r="12" spans="1:72" ht="21.75" customHeight="1">
      <c r="A12" s="240" t="s">
        <v>503</v>
      </c>
      <c r="B12" s="398">
        <f>C12+J12+Q12+V12+Y12+Z12+AA12+AE12+AF12+AI12+AL12+AM12+AO12+AR12+AT12+AU12+AV12+AX12+AY12+AZ12</f>
        <v>57</v>
      </c>
      <c r="C12" s="399">
        <f t="shared" ref="C12" si="4">SUM(D12:I12)</f>
        <v>1</v>
      </c>
      <c r="D12" s="399">
        <v>0</v>
      </c>
      <c r="E12" s="400">
        <v>1</v>
      </c>
      <c r="F12" s="400">
        <v>0</v>
      </c>
      <c r="G12" s="400">
        <v>0</v>
      </c>
      <c r="H12" s="400">
        <v>0</v>
      </c>
      <c r="I12" s="400">
        <v>0</v>
      </c>
      <c r="J12" s="400">
        <f t="shared" ref="J12" si="5">SUM(K12:O12)</f>
        <v>1</v>
      </c>
      <c r="K12" s="400">
        <v>0</v>
      </c>
      <c r="L12" s="400">
        <v>0</v>
      </c>
      <c r="M12" s="400">
        <v>1</v>
      </c>
      <c r="N12" s="400">
        <v>0</v>
      </c>
      <c r="O12" s="400">
        <v>0</v>
      </c>
      <c r="P12" s="400">
        <v>0</v>
      </c>
      <c r="Q12" s="400">
        <f t="shared" ref="Q12" si="6">SUM(R12:T12)</f>
        <v>2</v>
      </c>
      <c r="R12" s="400">
        <v>0</v>
      </c>
      <c r="S12" s="400">
        <v>1</v>
      </c>
      <c r="T12" s="400">
        <v>1</v>
      </c>
      <c r="U12" s="400">
        <v>0</v>
      </c>
      <c r="V12" s="400">
        <v>2</v>
      </c>
      <c r="W12" s="400">
        <v>0</v>
      </c>
      <c r="X12" s="400">
        <v>0</v>
      </c>
      <c r="Y12" s="400">
        <v>1</v>
      </c>
      <c r="Z12" s="400">
        <v>2</v>
      </c>
      <c r="AA12" s="400">
        <f t="shared" ref="AA12" si="7">SUM(AB12:AD12)</f>
        <v>11</v>
      </c>
      <c r="AB12" s="400">
        <v>0</v>
      </c>
      <c r="AC12" s="400">
        <v>11</v>
      </c>
      <c r="AD12" s="400">
        <v>0</v>
      </c>
      <c r="AE12" s="399">
        <v>7</v>
      </c>
      <c r="AF12" s="399">
        <f>SUM(AG12:AH12)</f>
        <v>10</v>
      </c>
      <c r="AG12" s="399">
        <v>10</v>
      </c>
      <c r="AH12" s="399">
        <v>0</v>
      </c>
      <c r="AI12" s="399">
        <v>1</v>
      </c>
      <c r="AJ12" s="399">
        <v>0</v>
      </c>
      <c r="AK12" s="399">
        <v>0</v>
      </c>
      <c r="AL12" s="399">
        <v>1</v>
      </c>
      <c r="AM12" s="399">
        <v>5</v>
      </c>
      <c r="AN12" s="399">
        <v>0</v>
      </c>
      <c r="AO12" s="399">
        <v>1</v>
      </c>
      <c r="AP12" s="399">
        <v>0</v>
      </c>
      <c r="AQ12" s="399">
        <v>0</v>
      </c>
      <c r="AR12" s="399">
        <v>1</v>
      </c>
      <c r="AS12" s="399">
        <v>0</v>
      </c>
      <c r="AT12" s="399">
        <v>2</v>
      </c>
      <c r="AU12" s="399">
        <v>2</v>
      </c>
      <c r="AV12" s="399">
        <v>1</v>
      </c>
      <c r="AW12" s="399"/>
      <c r="AX12" s="399">
        <v>4</v>
      </c>
      <c r="AY12" s="399">
        <v>1</v>
      </c>
      <c r="AZ12" s="399">
        <v>1</v>
      </c>
      <c r="BA12" s="399">
        <v>0</v>
      </c>
      <c r="BB12" s="401">
        <v>0</v>
      </c>
    </row>
    <row r="13" spans="1:72" ht="15.75" customHeight="1"/>
    <row r="14" spans="1:72" ht="17.25" customHeight="1">
      <c r="A14" s="434" t="s">
        <v>448</v>
      </c>
      <c r="B14" s="434"/>
    </row>
  </sheetData>
  <mergeCells count="37">
    <mergeCell ref="A14:B14"/>
    <mergeCell ref="A1:B1"/>
    <mergeCell ref="A4:A6"/>
    <mergeCell ref="B4:B6"/>
    <mergeCell ref="Y5:Y6"/>
    <mergeCell ref="Z5:Z6"/>
    <mergeCell ref="C4:AR4"/>
    <mergeCell ref="AS4:AX4"/>
    <mergeCell ref="AY4:BB4"/>
    <mergeCell ref="C5:I5"/>
    <mergeCell ref="J5:O5"/>
    <mergeCell ref="Q5:T5"/>
    <mergeCell ref="U5:U6"/>
    <mergeCell ref="V5:V6"/>
    <mergeCell ref="W5:W6"/>
    <mergeCell ref="X5:X6"/>
    <mergeCell ref="AQ5:AQ6"/>
    <mergeCell ref="AA5:AD5"/>
    <mergeCell ref="AE5:AE6"/>
    <mergeCell ref="AF5:AH5"/>
    <mergeCell ref="AI5:AI6"/>
    <mergeCell ref="AJ5:AJ6"/>
    <mergeCell ref="AK5:AK6"/>
    <mergeCell ref="AL5:AL6"/>
    <mergeCell ref="AM5:AM6"/>
    <mergeCell ref="AN5:AN6"/>
    <mergeCell ref="AO5:AO6"/>
    <mergeCell ref="AP5:AP6"/>
    <mergeCell ref="BA5:BA6"/>
    <mergeCell ref="BB5:BB6"/>
    <mergeCell ref="AR5:AR6"/>
    <mergeCell ref="AS5:AS6"/>
    <mergeCell ref="AT5:AV5"/>
    <mergeCell ref="AX5:AX6"/>
    <mergeCell ref="AY5:AY6"/>
    <mergeCell ref="AZ5:AZ6"/>
    <mergeCell ref="AW5:AW6"/>
  </mergeCells>
  <phoneticPr fontId="1" type="noConversion"/>
  <pageMargins left="0.15748031496062992" right="0.15748031496062992" top="0.78740157480314965" bottom="0.98425196850393704" header="0.6692913385826772" footer="0.51181102362204722"/>
  <pageSetup paperSize="9" scale="2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view="pageBreakPreview" zoomScale="60" zoomScaleNormal="100" workbookViewId="0">
      <selection activeCell="K31" sqref="K31"/>
    </sheetView>
  </sheetViews>
  <sheetFormatPr defaultRowHeight="13.5"/>
  <cols>
    <col min="1" max="1" width="12.375" style="29" customWidth="1"/>
    <col min="2" max="3" width="9.625" style="29" customWidth="1"/>
    <col min="4" max="6" width="8.75" style="29" customWidth="1"/>
    <col min="7" max="7" width="8.875" style="29" customWidth="1"/>
    <col min="8" max="8" width="9.625" style="29" customWidth="1"/>
    <col min="9" max="9" width="9.875" style="29" customWidth="1"/>
    <col min="10" max="12" width="8.75" style="29" customWidth="1"/>
    <col min="13" max="13" width="10" style="29" customWidth="1"/>
    <col min="14" max="14" width="9.875" style="29" customWidth="1"/>
    <col min="15" max="31" width="8.75" style="29" customWidth="1"/>
    <col min="32" max="255" width="9" style="29"/>
    <col min="256" max="256" width="12.375" style="29" customWidth="1"/>
    <col min="257" max="261" width="8.75" style="29" customWidth="1"/>
    <col min="262" max="262" width="8.875" style="29" customWidth="1"/>
    <col min="263" max="287" width="8.75" style="29" customWidth="1"/>
    <col min="288" max="511" width="9" style="29"/>
    <col min="512" max="512" width="12.375" style="29" customWidth="1"/>
    <col min="513" max="517" width="8.75" style="29" customWidth="1"/>
    <col min="518" max="518" width="8.875" style="29" customWidth="1"/>
    <col min="519" max="543" width="8.75" style="29" customWidth="1"/>
    <col min="544" max="767" width="9" style="29"/>
    <col min="768" max="768" width="12.375" style="29" customWidth="1"/>
    <col min="769" max="773" width="8.75" style="29" customWidth="1"/>
    <col min="774" max="774" width="8.875" style="29" customWidth="1"/>
    <col min="775" max="799" width="8.75" style="29" customWidth="1"/>
    <col min="800" max="1023" width="9" style="29"/>
    <col min="1024" max="1024" width="12.375" style="29" customWidth="1"/>
    <col min="1025" max="1029" width="8.75" style="29" customWidth="1"/>
    <col min="1030" max="1030" width="8.875" style="29" customWidth="1"/>
    <col min="1031" max="1055" width="8.75" style="29" customWidth="1"/>
    <col min="1056" max="1279" width="9" style="29"/>
    <col min="1280" max="1280" width="12.375" style="29" customWidth="1"/>
    <col min="1281" max="1285" width="8.75" style="29" customWidth="1"/>
    <col min="1286" max="1286" width="8.875" style="29" customWidth="1"/>
    <col min="1287" max="1311" width="8.75" style="29" customWidth="1"/>
    <col min="1312" max="1535" width="9" style="29"/>
    <col min="1536" max="1536" width="12.375" style="29" customWidth="1"/>
    <col min="1537" max="1541" width="8.75" style="29" customWidth="1"/>
    <col min="1542" max="1542" width="8.875" style="29" customWidth="1"/>
    <col min="1543" max="1567" width="8.75" style="29" customWidth="1"/>
    <col min="1568" max="1791" width="9" style="29"/>
    <col min="1792" max="1792" width="12.375" style="29" customWidth="1"/>
    <col min="1793" max="1797" width="8.75" style="29" customWidth="1"/>
    <col min="1798" max="1798" width="8.875" style="29" customWidth="1"/>
    <col min="1799" max="1823" width="8.75" style="29" customWidth="1"/>
    <col min="1824" max="2047" width="9" style="29"/>
    <col min="2048" max="2048" width="12.375" style="29" customWidth="1"/>
    <col min="2049" max="2053" width="8.75" style="29" customWidth="1"/>
    <col min="2054" max="2054" width="8.875" style="29" customWidth="1"/>
    <col min="2055" max="2079" width="8.75" style="29" customWidth="1"/>
    <col min="2080" max="2303" width="9" style="29"/>
    <col min="2304" max="2304" width="12.375" style="29" customWidth="1"/>
    <col min="2305" max="2309" width="8.75" style="29" customWidth="1"/>
    <col min="2310" max="2310" width="8.875" style="29" customWidth="1"/>
    <col min="2311" max="2335" width="8.75" style="29" customWidth="1"/>
    <col min="2336" max="2559" width="9" style="29"/>
    <col min="2560" max="2560" width="12.375" style="29" customWidth="1"/>
    <col min="2561" max="2565" width="8.75" style="29" customWidth="1"/>
    <col min="2566" max="2566" width="8.875" style="29" customWidth="1"/>
    <col min="2567" max="2591" width="8.75" style="29" customWidth="1"/>
    <col min="2592" max="2815" width="9" style="29"/>
    <col min="2816" max="2816" width="12.375" style="29" customWidth="1"/>
    <col min="2817" max="2821" width="8.75" style="29" customWidth="1"/>
    <col min="2822" max="2822" width="8.875" style="29" customWidth="1"/>
    <col min="2823" max="2847" width="8.75" style="29" customWidth="1"/>
    <col min="2848" max="3071" width="9" style="29"/>
    <col min="3072" max="3072" width="12.375" style="29" customWidth="1"/>
    <col min="3073" max="3077" width="8.75" style="29" customWidth="1"/>
    <col min="3078" max="3078" width="8.875" style="29" customWidth="1"/>
    <col min="3079" max="3103" width="8.75" style="29" customWidth="1"/>
    <col min="3104" max="3327" width="9" style="29"/>
    <col min="3328" max="3328" width="12.375" style="29" customWidth="1"/>
    <col min="3329" max="3333" width="8.75" style="29" customWidth="1"/>
    <col min="3334" max="3334" width="8.875" style="29" customWidth="1"/>
    <col min="3335" max="3359" width="8.75" style="29" customWidth="1"/>
    <col min="3360" max="3583" width="9" style="29"/>
    <col min="3584" max="3584" width="12.375" style="29" customWidth="1"/>
    <col min="3585" max="3589" width="8.75" style="29" customWidth="1"/>
    <col min="3590" max="3590" width="8.875" style="29" customWidth="1"/>
    <col min="3591" max="3615" width="8.75" style="29" customWidth="1"/>
    <col min="3616" max="3839" width="9" style="29"/>
    <col min="3840" max="3840" width="12.375" style="29" customWidth="1"/>
    <col min="3841" max="3845" width="8.75" style="29" customWidth="1"/>
    <col min="3846" max="3846" width="8.875" style="29" customWidth="1"/>
    <col min="3847" max="3871" width="8.75" style="29" customWidth="1"/>
    <col min="3872" max="4095" width="9" style="29"/>
    <col min="4096" max="4096" width="12.375" style="29" customWidth="1"/>
    <col min="4097" max="4101" width="8.75" style="29" customWidth="1"/>
    <col min="4102" max="4102" width="8.875" style="29" customWidth="1"/>
    <col min="4103" max="4127" width="8.75" style="29" customWidth="1"/>
    <col min="4128" max="4351" width="9" style="29"/>
    <col min="4352" max="4352" width="12.375" style="29" customWidth="1"/>
    <col min="4353" max="4357" width="8.75" style="29" customWidth="1"/>
    <col min="4358" max="4358" width="8.875" style="29" customWidth="1"/>
    <col min="4359" max="4383" width="8.75" style="29" customWidth="1"/>
    <col min="4384" max="4607" width="9" style="29"/>
    <col min="4608" max="4608" width="12.375" style="29" customWidth="1"/>
    <col min="4609" max="4613" width="8.75" style="29" customWidth="1"/>
    <col min="4614" max="4614" width="8.875" style="29" customWidth="1"/>
    <col min="4615" max="4639" width="8.75" style="29" customWidth="1"/>
    <col min="4640" max="4863" width="9" style="29"/>
    <col min="4864" max="4864" width="12.375" style="29" customWidth="1"/>
    <col min="4865" max="4869" width="8.75" style="29" customWidth="1"/>
    <col min="4870" max="4870" width="8.875" style="29" customWidth="1"/>
    <col min="4871" max="4895" width="8.75" style="29" customWidth="1"/>
    <col min="4896" max="5119" width="9" style="29"/>
    <col min="5120" max="5120" width="12.375" style="29" customWidth="1"/>
    <col min="5121" max="5125" width="8.75" style="29" customWidth="1"/>
    <col min="5126" max="5126" width="8.875" style="29" customWidth="1"/>
    <col min="5127" max="5151" width="8.75" style="29" customWidth="1"/>
    <col min="5152" max="5375" width="9" style="29"/>
    <col min="5376" max="5376" width="12.375" style="29" customWidth="1"/>
    <col min="5377" max="5381" width="8.75" style="29" customWidth="1"/>
    <col min="5382" max="5382" width="8.875" style="29" customWidth="1"/>
    <col min="5383" max="5407" width="8.75" style="29" customWidth="1"/>
    <col min="5408" max="5631" width="9" style="29"/>
    <col min="5632" max="5632" width="12.375" style="29" customWidth="1"/>
    <col min="5633" max="5637" width="8.75" style="29" customWidth="1"/>
    <col min="5638" max="5638" width="8.875" style="29" customWidth="1"/>
    <col min="5639" max="5663" width="8.75" style="29" customWidth="1"/>
    <col min="5664" max="5887" width="9" style="29"/>
    <col min="5888" max="5888" width="12.375" style="29" customWidth="1"/>
    <col min="5889" max="5893" width="8.75" style="29" customWidth="1"/>
    <col min="5894" max="5894" width="8.875" style="29" customWidth="1"/>
    <col min="5895" max="5919" width="8.75" style="29" customWidth="1"/>
    <col min="5920" max="6143" width="9" style="29"/>
    <col min="6144" max="6144" width="12.375" style="29" customWidth="1"/>
    <col min="6145" max="6149" width="8.75" style="29" customWidth="1"/>
    <col min="6150" max="6150" width="8.875" style="29" customWidth="1"/>
    <col min="6151" max="6175" width="8.75" style="29" customWidth="1"/>
    <col min="6176" max="6399" width="9" style="29"/>
    <col min="6400" max="6400" width="12.375" style="29" customWidth="1"/>
    <col min="6401" max="6405" width="8.75" style="29" customWidth="1"/>
    <col min="6406" max="6406" width="8.875" style="29" customWidth="1"/>
    <col min="6407" max="6431" width="8.75" style="29" customWidth="1"/>
    <col min="6432" max="6655" width="9" style="29"/>
    <col min="6656" max="6656" width="12.375" style="29" customWidth="1"/>
    <col min="6657" max="6661" width="8.75" style="29" customWidth="1"/>
    <col min="6662" max="6662" width="8.875" style="29" customWidth="1"/>
    <col min="6663" max="6687" width="8.75" style="29" customWidth="1"/>
    <col min="6688" max="6911" width="9" style="29"/>
    <col min="6912" max="6912" width="12.375" style="29" customWidth="1"/>
    <col min="6913" max="6917" width="8.75" style="29" customWidth="1"/>
    <col min="6918" max="6918" width="8.875" style="29" customWidth="1"/>
    <col min="6919" max="6943" width="8.75" style="29" customWidth="1"/>
    <col min="6944" max="7167" width="9" style="29"/>
    <col min="7168" max="7168" width="12.375" style="29" customWidth="1"/>
    <col min="7169" max="7173" width="8.75" style="29" customWidth="1"/>
    <col min="7174" max="7174" width="8.875" style="29" customWidth="1"/>
    <col min="7175" max="7199" width="8.75" style="29" customWidth="1"/>
    <col min="7200" max="7423" width="9" style="29"/>
    <col min="7424" max="7424" width="12.375" style="29" customWidth="1"/>
    <col min="7425" max="7429" width="8.75" style="29" customWidth="1"/>
    <col min="7430" max="7430" width="8.875" style="29" customWidth="1"/>
    <col min="7431" max="7455" width="8.75" style="29" customWidth="1"/>
    <col min="7456" max="7679" width="9" style="29"/>
    <col min="7680" max="7680" width="12.375" style="29" customWidth="1"/>
    <col min="7681" max="7685" width="8.75" style="29" customWidth="1"/>
    <col min="7686" max="7686" width="8.875" style="29" customWidth="1"/>
    <col min="7687" max="7711" width="8.75" style="29" customWidth="1"/>
    <col min="7712" max="7935" width="9" style="29"/>
    <col min="7936" max="7936" width="12.375" style="29" customWidth="1"/>
    <col min="7937" max="7941" width="8.75" style="29" customWidth="1"/>
    <col min="7942" max="7942" width="8.875" style="29" customWidth="1"/>
    <col min="7943" max="7967" width="8.75" style="29" customWidth="1"/>
    <col min="7968" max="8191" width="9" style="29"/>
    <col min="8192" max="8192" width="12.375" style="29" customWidth="1"/>
    <col min="8193" max="8197" width="8.75" style="29" customWidth="1"/>
    <col min="8198" max="8198" width="8.875" style="29" customWidth="1"/>
    <col min="8199" max="8223" width="8.75" style="29" customWidth="1"/>
    <col min="8224" max="8447" width="9" style="29"/>
    <col min="8448" max="8448" width="12.375" style="29" customWidth="1"/>
    <col min="8449" max="8453" width="8.75" style="29" customWidth="1"/>
    <col min="8454" max="8454" width="8.875" style="29" customWidth="1"/>
    <col min="8455" max="8479" width="8.75" style="29" customWidth="1"/>
    <col min="8480" max="8703" width="9" style="29"/>
    <col min="8704" max="8704" width="12.375" style="29" customWidth="1"/>
    <col min="8705" max="8709" width="8.75" style="29" customWidth="1"/>
    <col min="8710" max="8710" width="8.875" style="29" customWidth="1"/>
    <col min="8711" max="8735" width="8.75" style="29" customWidth="1"/>
    <col min="8736" max="8959" width="9" style="29"/>
    <col min="8960" max="8960" width="12.375" style="29" customWidth="1"/>
    <col min="8961" max="8965" width="8.75" style="29" customWidth="1"/>
    <col min="8966" max="8966" width="8.875" style="29" customWidth="1"/>
    <col min="8967" max="8991" width="8.75" style="29" customWidth="1"/>
    <col min="8992" max="9215" width="9" style="29"/>
    <col min="9216" max="9216" width="12.375" style="29" customWidth="1"/>
    <col min="9217" max="9221" width="8.75" style="29" customWidth="1"/>
    <col min="9222" max="9222" width="8.875" style="29" customWidth="1"/>
    <col min="9223" max="9247" width="8.75" style="29" customWidth="1"/>
    <col min="9248" max="9471" width="9" style="29"/>
    <col min="9472" max="9472" width="12.375" style="29" customWidth="1"/>
    <col min="9473" max="9477" width="8.75" style="29" customWidth="1"/>
    <col min="9478" max="9478" width="8.875" style="29" customWidth="1"/>
    <col min="9479" max="9503" width="8.75" style="29" customWidth="1"/>
    <col min="9504" max="9727" width="9" style="29"/>
    <col min="9728" max="9728" width="12.375" style="29" customWidth="1"/>
    <col min="9729" max="9733" width="8.75" style="29" customWidth="1"/>
    <col min="9734" max="9734" width="8.875" style="29" customWidth="1"/>
    <col min="9735" max="9759" width="8.75" style="29" customWidth="1"/>
    <col min="9760" max="9983" width="9" style="29"/>
    <col min="9984" max="9984" width="12.375" style="29" customWidth="1"/>
    <col min="9985" max="9989" width="8.75" style="29" customWidth="1"/>
    <col min="9990" max="9990" width="8.875" style="29" customWidth="1"/>
    <col min="9991" max="10015" width="8.75" style="29" customWidth="1"/>
    <col min="10016" max="10239" width="9" style="29"/>
    <col min="10240" max="10240" width="12.375" style="29" customWidth="1"/>
    <col min="10241" max="10245" width="8.75" style="29" customWidth="1"/>
    <col min="10246" max="10246" width="8.875" style="29" customWidth="1"/>
    <col min="10247" max="10271" width="8.75" style="29" customWidth="1"/>
    <col min="10272" max="10495" width="9" style="29"/>
    <col min="10496" max="10496" width="12.375" style="29" customWidth="1"/>
    <col min="10497" max="10501" width="8.75" style="29" customWidth="1"/>
    <col min="10502" max="10502" width="8.875" style="29" customWidth="1"/>
    <col min="10503" max="10527" width="8.75" style="29" customWidth="1"/>
    <col min="10528" max="10751" width="9" style="29"/>
    <col min="10752" max="10752" width="12.375" style="29" customWidth="1"/>
    <col min="10753" max="10757" width="8.75" style="29" customWidth="1"/>
    <col min="10758" max="10758" width="8.875" style="29" customWidth="1"/>
    <col min="10759" max="10783" width="8.75" style="29" customWidth="1"/>
    <col min="10784" max="11007" width="9" style="29"/>
    <col min="11008" max="11008" width="12.375" style="29" customWidth="1"/>
    <col min="11009" max="11013" width="8.75" style="29" customWidth="1"/>
    <col min="11014" max="11014" width="8.875" style="29" customWidth="1"/>
    <col min="11015" max="11039" width="8.75" style="29" customWidth="1"/>
    <col min="11040" max="11263" width="9" style="29"/>
    <col min="11264" max="11264" width="12.375" style="29" customWidth="1"/>
    <col min="11265" max="11269" width="8.75" style="29" customWidth="1"/>
    <col min="11270" max="11270" width="8.875" style="29" customWidth="1"/>
    <col min="11271" max="11295" width="8.75" style="29" customWidth="1"/>
    <col min="11296" max="11519" width="9" style="29"/>
    <col min="11520" max="11520" width="12.375" style="29" customWidth="1"/>
    <col min="11521" max="11525" width="8.75" style="29" customWidth="1"/>
    <col min="11526" max="11526" width="8.875" style="29" customWidth="1"/>
    <col min="11527" max="11551" width="8.75" style="29" customWidth="1"/>
    <col min="11552" max="11775" width="9" style="29"/>
    <col min="11776" max="11776" width="12.375" style="29" customWidth="1"/>
    <col min="11777" max="11781" width="8.75" style="29" customWidth="1"/>
    <col min="11782" max="11782" width="8.875" style="29" customWidth="1"/>
    <col min="11783" max="11807" width="8.75" style="29" customWidth="1"/>
    <col min="11808" max="12031" width="9" style="29"/>
    <col min="12032" max="12032" width="12.375" style="29" customWidth="1"/>
    <col min="12033" max="12037" width="8.75" style="29" customWidth="1"/>
    <col min="12038" max="12038" width="8.875" style="29" customWidth="1"/>
    <col min="12039" max="12063" width="8.75" style="29" customWidth="1"/>
    <col min="12064" max="12287" width="9" style="29"/>
    <col min="12288" max="12288" width="12.375" style="29" customWidth="1"/>
    <col min="12289" max="12293" width="8.75" style="29" customWidth="1"/>
    <col min="12294" max="12294" width="8.875" style="29" customWidth="1"/>
    <col min="12295" max="12319" width="8.75" style="29" customWidth="1"/>
    <col min="12320" max="12543" width="9" style="29"/>
    <col min="12544" max="12544" width="12.375" style="29" customWidth="1"/>
    <col min="12545" max="12549" width="8.75" style="29" customWidth="1"/>
    <col min="12550" max="12550" width="8.875" style="29" customWidth="1"/>
    <col min="12551" max="12575" width="8.75" style="29" customWidth="1"/>
    <col min="12576" max="12799" width="9" style="29"/>
    <col min="12800" max="12800" width="12.375" style="29" customWidth="1"/>
    <col min="12801" max="12805" width="8.75" style="29" customWidth="1"/>
    <col min="12806" max="12806" width="8.875" style="29" customWidth="1"/>
    <col min="12807" max="12831" width="8.75" style="29" customWidth="1"/>
    <col min="12832" max="13055" width="9" style="29"/>
    <col min="13056" max="13056" width="12.375" style="29" customWidth="1"/>
    <col min="13057" max="13061" width="8.75" style="29" customWidth="1"/>
    <col min="13062" max="13062" width="8.875" style="29" customWidth="1"/>
    <col min="13063" max="13087" width="8.75" style="29" customWidth="1"/>
    <col min="13088" max="13311" width="9" style="29"/>
    <col min="13312" max="13312" width="12.375" style="29" customWidth="1"/>
    <col min="13313" max="13317" width="8.75" style="29" customWidth="1"/>
    <col min="13318" max="13318" width="8.875" style="29" customWidth="1"/>
    <col min="13319" max="13343" width="8.75" style="29" customWidth="1"/>
    <col min="13344" max="13567" width="9" style="29"/>
    <col min="13568" max="13568" width="12.375" style="29" customWidth="1"/>
    <col min="13569" max="13573" width="8.75" style="29" customWidth="1"/>
    <col min="13574" max="13574" width="8.875" style="29" customWidth="1"/>
    <col min="13575" max="13599" width="8.75" style="29" customWidth="1"/>
    <col min="13600" max="13823" width="9" style="29"/>
    <col min="13824" max="13824" width="12.375" style="29" customWidth="1"/>
    <col min="13825" max="13829" width="8.75" style="29" customWidth="1"/>
    <col min="13830" max="13830" width="8.875" style="29" customWidth="1"/>
    <col min="13831" max="13855" width="8.75" style="29" customWidth="1"/>
    <col min="13856" max="14079" width="9" style="29"/>
    <col min="14080" max="14080" width="12.375" style="29" customWidth="1"/>
    <col min="14081" max="14085" width="8.75" style="29" customWidth="1"/>
    <col min="14086" max="14086" width="8.875" style="29" customWidth="1"/>
    <col min="14087" max="14111" width="8.75" style="29" customWidth="1"/>
    <col min="14112" max="14335" width="9" style="29"/>
    <col min="14336" max="14336" width="12.375" style="29" customWidth="1"/>
    <col min="14337" max="14341" width="8.75" style="29" customWidth="1"/>
    <col min="14342" max="14342" width="8.875" style="29" customWidth="1"/>
    <col min="14343" max="14367" width="8.75" style="29" customWidth="1"/>
    <col min="14368" max="14591" width="9" style="29"/>
    <col min="14592" max="14592" width="12.375" style="29" customWidth="1"/>
    <col min="14593" max="14597" width="8.75" style="29" customWidth="1"/>
    <col min="14598" max="14598" width="8.875" style="29" customWidth="1"/>
    <col min="14599" max="14623" width="8.75" style="29" customWidth="1"/>
    <col min="14624" max="14847" width="9" style="29"/>
    <col min="14848" max="14848" width="12.375" style="29" customWidth="1"/>
    <col min="14849" max="14853" width="8.75" style="29" customWidth="1"/>
    <col min="14854" max="14854" width="8.875" style="29" customWidth="1"/>
    <col min="14855" max="14879" width="8.75" style="29" customWidth="1"/>
    <col min="14880" max="15103" width="9" style="29"/>
    <col min="15104" max="15104" width="12.375" style="29" customWidth="1"/>
    <col min="15105" max="15109" width="8.75" style="29" customWidth="1"/>
    <col min="15110" max="15110" width="8.875" style="29" customWidth="1"/>
    <col min="15111" max="15135" width="8.75" style="29" customWidth="1"/>
    <col min="15136" max="15359" width="9" style="29"/>
    <col min="15360" max="15360" width="12.375" style="29" customWidth="1"/>
    <col min="15361" max="15365" width="8.75" style="29" customWidth="1"/>
    <col min="15366" max="15366" width="8.875" style="29" customWidth="1"/>
    <col min="15367" max="15391" width="8.75" style="29" customWidth="1"/>
    <col min="15392" max="15615" width="9" style="29"/>
    <col min="15616" max="15616" width="12.375" style="29" customWidth="1"/>
    <col min="15617" max="15621" width="8.75" style="29" customWidth="1"/>
    <col min="15622" max="15622" width="8.875" style="29" customWidth="1"/>
    <col min="15623" max="15647" width="8.75" style="29" customWidth="1"/>
    <col min="15648" max="15871" width="9" style="29"/>
    <col min="15872" max="15872" width="12.375" style="29" customWidth="1"/>
    <col min="15873" max="15877" width="8.75" style="29" customWidth="1"/>
    <col min="15878" max="15878" width="8.875" style="29" customWidth="1"/>
    <col min="15879" max="15903" width="8.75" style="29" customWidth="1"/>
    <col min="15904" max="16127" width="9" style="29"/>
    <col min="16128" max="16128" width="12.375" style="29" customWidth="1"/>
    <col min="16129" max="16133" width="8.75" style="29" customWidth="1"/>
    <col min="16134" max="16134" width="8.875" style="29" customWidth="1"/>
    <col min="16135" max="16159" width="8.75" style="29" customWidth="1"/>
    <col min="16160" max="16384" width="9" style="29"/>
  </cols>
  <sheetData>
    <row r="1" spans="1:19" ht="21" customHeight="1">
      <c r="A1" s="475" t="s">
        <v>511</v>
      </c>
      <c r="B1" s="475"/>
      <c r="C1" s="475"/>
      <c r="D1" s="151"/>
      <c r="E1" s="151"/>
      <c r="F1" s="146"/>
      <c r="G1" s="146"/>
      <c r="H1" s="146"/>
      <c r="I1" s="146"/>
      <c r="J1" s="146"/>
      <c r="K1" s="146"/>
      <c r="L1" s="146"/>
      <c r="M1" s="146"/>
      <c r="N1" s="146"/>
      <c r="O1" s="146"/>
      <c r="P1" s="146"/>
      <c r="Q1" s="146"/>
      <c r="R1" s="146"/>
      <c r="S1" s="146"/>
    </row>
    <row r="2" spans="1:19" ht="16.5" customHeight="1"/>
    <row r="3" spans="1:19" ht="21.75" customHeight="1">
      <c r="A3" s="29" t="s">
        <v>390</v>
      </c>
    </row>
    <row r="4" spans="1:19" ht="26.25" customHeight="1">
      <c r="A4" s="465" t="s">
        <v>450</v>
      </c>
      <c r="B4" s="437" t="s">
        <v>303</v>
      </c>
      <c r="C4" s="437" t="s">
        <v>304</v>
      </c>
      <c r="D4" s="430" t="s">
        <v>305</v>
      </c>
      <c r="E4" s="437"/>
      <c r="F4" s="437"/>
      <c r="G4" s="437"/>
      <c r="H4" s="437"/>
      <c r="I4" s="437"/>
      <c r="J4" s="437"/>
      <c r="K4" s="437"/>
      <c r="L4" s="437" t="s">
        <v>553</v>
      </c>
      <c r="M4" s="437"/>
      <c r="N4" s="437"/>
      <c r="O4" s="467"/>
    </row>
    <row r="5" spans="1:19" ht="22.5" customHeight="1">
      <c r="A5" s="524"/>
      <c r="B5" s="437"/>
      <c r="C5" s="437"/>
      <c r="D5" s="349"/>
      <c r="E5" s="467" t="s">
        <v>306</v>
      </c>
      <c r="F5" s="432"/>
      <c r="G5" s="420"/>
      <c r="H5" s="430" t="s">
        <v>307</v>
      </c>
      <c r="I5" s="467" t="s">
        <v>308</v>
      </c>
      <c r="J5" s="432"/>
      <c r="K5" s="420"/>
      <c r="L5" s="421" t="s">
        <v>309</v>
      </c>
      <c r="M5" s="421" t="s">
        <v>310</v>
      </c>
      <c r="N5" s="421" t="s">
        <v>311</v>
      </c>
      <c r="O5" s="523" t="s">
        <v>312</v>
      </c>
    </row>
    <row r="6" spans="1:19" ht="26.25" customHeight="1">
      <c r="A6" s="525"/>
      <c r="B6" s="437"/>
      <c r="C6" s="437"/>
      <c r="D6" s="341"/>
      <c r="E6" s="343" t="s">
        <v>313</v>
      </c>
      <c r="F6" s="343" t="s">
        <v>314</v>
      </c>
      <c r="G6" s="343" t="s">
        <v>283</v>
      </c>
      <c r="H6" s="431"/>
      <c r="I6" s="154" t="s">
        <v>111</v>
      </c>
      <c r="J6" s="342" t="s">
        <v>315</v>
      </c>
      <c r="K6" s="343" t="s">
        <v>283</v>
      </c>
      <c r="L6" s="422"/>
      <c r="M6" s="422"/>
      <c r="N6" s="422"/>
      <c r="O6" s="459"/>
    </row>
    <row r="7" spans="1:19" ht="26.25" customHeight="1">
      <c r="A7" s="98" t="s">
        <v>163</v>
      </c>
      <c r="B7" s="100">
        <v>14824</v>
      </c>
      <c r="C7" s="101">
        <v>10533</v>
      </c>
      <c r="D7" s="101">
        <f t="shared" ref="D7" si="0">SUM(E7:K7)</f>
        <v>10735</v>
      </c>
      <c r="E7" s="110">
        <v>0</v>
      </c>
      <c r="F7" s="110">
        <v>0</v>
      </c>
      <c r="G7" s="101">
        <v>5972</v>
      </c>
      <c r="H7" s="212">
        <v>1494</v>
      </c>
      <c r="I7" s="212">
        <v>1347</v>
      </c>
      <c r="J7" s="212">
        <v>195</v>
      </c>
      <c r="K7" s="132">
        <v>1727</v>
      </c>
      <c r="L7" s="131">
        <v>141</v>
      </c>
      <c r="M7" s="106">
        <v>3179</v>
      </c>
      <c r="N7" s="133">
        <v>7401</v>
      </c>
      <c r="O7" s="102">
        <f>D7-L7-M7-N7</f>
        <v>14</v>
      </c>
    </row>
    <row r="8" spans="1:19" ht="26.25" customHeight="1">
      <c r="A8" s="98" t="s">
        <v>166</v>
      </c>
      <c r="B8" s="100">
        <v>16123</v>
      </c>
      <c r="C8" s="101">
        <v>11314</v>
      </c>
      <c r="D8" s="101">
        <v>11493</v>
      </c>
      <c r="E8" s="110">
        <v>0</v>
      </c>
      <c r="F8" s="110">
        <v>0</v>
      </c>
      <c r="G8" s="101">
        <v>7356</v>
      </c>
      <c r="H8" s="212">
        <v>1596</v>
      </c>
      <c r="I8" s="212">
        <v>1311</v>
      </c>
      <c r="J8" s="212">
        <v>126</v>
      </c>
      <c r="K8" s="132">
        <v>1104</v>
      </c>
      <c r="L8" s="131">
        <v>165</v>
      </c>
      <c r="M8" s="106">
        <v>3198</v>
      </c>
      <c r="N8" s="133">
        <v>8117</v>
      </c>
      <c r="O8" s="102">
        <v>13</v>
      </c>
    </row>
    <row r="9" spans="1:19" s="176" customFormat="1" ht="26.25" customHeight="1">
      <c r="A9" s="214" t="s">
        <v>457</v>
      </c>
      <c r="B9" s="100">
        <v>16939</v>
      </c>
      <c r="C9" s="101">
        <v>11379</v>
      </c>
      <c r="D9" s="101">
        <v>11544</v>
      </c>
      <c r="E9" s="110">
        <v>0</v>
      </c>
      <c r="F9" s="110">
        <v>0</v>
      </c>
      <c r="G9" s="101">
        <v>7136</v>
      </c>
      <c r="H9" s="212">
        <v>1357</v>
      </c>
      <c r="I9" s="212">
        <v>1300</v>
      </c>
      <c r="J9" s="212">
        <v>100</v>
      </c>
      <c r="K9" s="132">
        <v>1651</v>
      </c>
      <c r="L9" s="131">
        <v>138</v>
      </c>
      <c r="M9" s="106">
        <v>3247</v>
      </c>
      <c r="N9" s="133">
        <v>8141</v>
      </c>
      <c r="O9" s="102">
        <v>18</v>
      </c>
    </row>
    <row r="10" spans="1:19" ht="26.25" customHeight="1">
      <c r="A10" s="214" t="s">
        <v>492</v>
      </c>
      <c r="B10" s="100">
        <v>17355</v>
      </c>
      <c r="C10" s="101">
        <v>11580</v>
      </c>
      <c r="D10" s="101">
        <v>18410</v>
      </c>
      <c r="E10" s="110">
        <v>2718</v>
      </c>
      <c r="F10" s="110">
        <v>1750</v>
      </c>
      <c r="G10" s="101">
        <v>9967</v>
      </c>
      <c r="H10" s="212">
        <v>1425</v>
      </c>
      <c r="I10" s="212">
        <v>1322</v>
      </c>
      <c r="J10" s="212">
        <v>86</v>
      </c>
      <c r="K10" s="132">
        <v>1142</v>
      </c>
      <c r="L10" s="131">
        <v>127</v>
      </c>
      <c r="M10" s="106">
        <v>2655</v>
      </c>
      <c r="N10" s="133">
        <v>8934</v>
      </c>
      <c r="O10" s="102">
        <v>3</v>
      </c>
    </row>
    <row r="11" spans="1:19" s="234" customFormat="1" ht="26.25" customHeight="1">
      <c r="A11" s="214" t="s">
        <v>494</v>
      </c>
      <c r="B11" s="187">
        <v>19987</v>
      </c>
      <c r="C11" s="181">
        <v>13197</v>
      </c>
      <c r="D11" s="181">
        <v>13299</v>
      </c>
      <c r="E11" s="244">
        <v>3275</v>
      </c>
      <c r="F11" s="244">
        <v>2114</v>
      </c>
      <c r="G11" s="181">
        <v>3128</v>
      </c>
      <c r="H11" s="245">
        <v>1469</v>
      </c>
      <c r="I11" s="245">
        <v>1620</v>
      </c>
      <c r="J11" s="245">
        <v>75</v>
      </c>
      <c r="K11" s="246">
        <v>1618</v>
      </c>
      <c r="L11" s="247">
        <v>59</v>
      </c>
      <c r="M11" s="183">
        <v>3381</v>
      </c>
      <c r="N11" s="248">
        <v>9821</v>
      </c>
      <c r="O11" s="182">
        <v>38</v>
      </c>
    </row>
    <row r="12" spans="1:19" s="168" customFormat="1" ht="24.75" customHeight="1">
      <c r="A12" s="395" t="s">
        <v>503</v>
      </c>
      <c r="B12" s="393">
        <v>20025</v>
      </c>
      <c r="C12" s="103">
        <v>13227</v>
      </c>
      <c r="D12" s="103">
        <f t="shared" ref="D12" si="1">SUM(E12:K12)</f>
        <v>13379</v>
      </c>
      <c r="E12" s="402">
        <v>3455</v>
      </c>
      <c r="F12" s="402">
        <v>2278</v>
      </c>
      <c r="G12" s="103">
        <v>3256</v>
      </c>
      <c r="H12" s="403">
        <v>1510</v>
      </c>
      <c r="I12" s="403">
        <v>1790</v>
      </c>
      <c r="J12" s="403">
        <v>108</v>
      </c>
      <c r="K12" s="404">
        <v>982</v>
      </c>
      <c r="L12" s="405">
        <v>92</v>
      </c>
      <c r="M12" s="406">
        <v>2687</v>
      </c>
      <c r="N12" s="407">
        <v>10594</v>
      </c>
      <c r="O12" s="394">
        <v>6</v>
      </c>
    </row>
    <row r="13" spans="1:19" ht="17.100000000000001" customHeight="1">
      <c r="A13" s="12"/>
      <c r="B13" s="169"/>
      <c r="C13" s="169"/>
      <c r="D13" s="169"/>
      <c r="E13" s="17"/>
      <c r="F13" s="17"/>
      <c r="G13" s="169"/>
      <c r="H13" s="171"/>
      <c r="I13" s="171"/>
      <c r="J13" s="171"/>
      <c r="K13" s="172"/>
      <c r="L13" s="171"/>
      <c r="M13" s="14"/>
      <c r="N13" s="173"/>
      <c r="O13" s="169"/>
    </row>
    <row r="14" spans="1:19">
      <c r="A14" s="476" t="s">
        <v>404</v>
      </c>
      <c r="B14" s="476"/>
      <c r="C14" s="31"/>
      <c r="D14" s="31"/>
      <c r="E14" s="31"/>
      <c r="F14" s="31"/>
      <c r="G14" s="31"/>
      <c r="H14" s="31"/>
      <c r="I14" s="31"/>
      <c r="J14" s="31"/>
      <c r="K14" s="31"/>
      <c r="L14" s="31"/>
      <c r="M14" s="31"/>
      <c r="N14" s="31"/>
    </row>
  </sheetData>
  <mergeCells count="14">
    <mergeCell ref="A1:C1"/>
    <mergeCell ref="M5:M6"/>
    <mergeCell ref="N5:N6"/>
    <mergeCell ref="O5:O6"/>
    <mergeCell ref="A14:B14"/>
    <mergeCell ref="A4:A6"/>
    <mergeCell ref="B4:B6"/>
    <mergeCell ref="C4:C6"/>
    <mergeCell ref="D4:K4"/>
    <mergeCell ref="L4:O4"/>
    <mergeCell ref="E5:G5"/>
    <mergeCell ref="H5:H6"/>
    <mergeCell ref="I5:K5"/>
    <mergeCell ref="L5:L6"/>
  </mergeCells>
  <phoneticPr fontId="1" type="noConversion"/>
  <pageMargins left="0.55118110236220474" right="0.59055118110236227" top="0.78740157480314965" bottom="0.98425196850393704" header="0.6692913385826772" footer="0.51181102362204722"/>
  <pageSetup paperSize="9" scale="80" orientation="landscape" horizontalDpi="300" verticalDpi="300" r:id="rId1"/>
  <headerFooter alignWithMargins="0"/>
  <ignoredErrors>
    <ignoredError sqref="D12 D7"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view="pageBreakPreview" zoomScale="60" zoomScaleNormal="100" workbookViewId="0">
      <selection activeCell="A4" sqref="A4:Q11"/>
    </sheetView>
  </sheetViews>
  <sheetFormatPr defaultRowHeight="13.5"/>
  <cols>
    <col min="1" max="1" width="11.625" style="22" customWidth="1"/>
    <col min="2" max="2" width="10" style="22" customWidth="1"/>
    <col min="3" max="7" width="9.375" style="22" customWidth="1"/>
    <col min="8" max="8" width="11.25" style="22" customWidth="1"/>
    <col min="9" max="17" width="9.375" style="22" customWidth="1"/>
    <col min="18" max="256" width="9" style="22"/>
    <col min="257" max="257" width="11.625" style="22" customWidth="1"/>
    <col min="258" max="273" width="9.375" style="22" customWidth="1"/>
    <col min="274" max="512" width="9" style="22"/>
    <col min="513" max="513" width="11.625" style="22" customWidth="1"/>
    <col min="514" max="529" width="9.375" style="22" customWidth="1"/>
    <col min="530" max="768" width="9" style="22"/>
    <col min="769" max="769" width="11.625" style="22" customWidth="1"/>
    <col min="770" max="785" width="9.375" style="22" customWidth="1"/>
    <col min="786" max="1024" width="9" style="22"/>
    <col min="1025" max="1025" width="11.625" style="22" customWidth="1"/>
    <col min="1026" max="1041" width="9.375" style="22" customWidth="1"/>
    <col min="1042" max="1280" width="9" style="22"/>
    <col min="1281" max="1281" width="11.625" style="22" customWidth="1"/>
    <col min="1282" max="1297" width="9.375" style="22" customWidth="1"/>
    <col min="1298" max="1536" width="9" style="22"/>
    <col min="1537" max="1537" width="11.625" style="22" customWidth="1"/>
    <col min="1538" max="1553" width="9.375" style="22" customWidth="1"/>
    <col min="1554" max="1792" width="9" style="22"/>
    <col min="1793" max="1793" width="11.625" style="22" customWidth="1"/>
    <col min="1794" max="1809" width="9.375" style="22" customWidth="1"/>
    <col min="1810" max="2048" width="9" style="22"/>
    <col min="2049" max="2049" width="11.625" style="22" customWidth="1"/>
    <col min="2050" max="2065" width="9.375" style="22" customWidth="1"/>
    <col min="2066" max="2304" width="9" style="22"/>
    <col min="2305" max="2305" width="11.625" style="22" customWidth="1"/>
    <col min="2306" max="2321" width="9.375" style="22" customWidth="1"/>
    <col min="2322" max="2560" width="9" style="22"/>
    <col min="2561" max="2561" width="11.625" style="22" customWidth="1"/>
    <col min="2562" max="2577" width="9.375" style="22" customWidth="1"/>
    <col min="2578" max="2816" width="9" style="22"/>
    <col min="2817" max="2817" width="11.625" style="22" customWidth="1"/>
    <col min="2818" max="2833" width="9.375" style="22" customWidth="1"/>
    <col min="2834" max="3072" width="9" style="22"/>
    <col min="3073" max="3073" width="11.625" style="22" customWidth="1"/>
    <col min="3074" max="3089" width="9.375" style="22" customWidth="1"/>
    <col min="3090" max="3328" width="9" style="22"/>
    <col min="3329" max="3329" width="11.625" style="22" customWidth="1"/>
    <col min="3330" max="3345" width="9.375" style="22" customWidth="1"/>
    <col min="3346" max="3584" width="9" style="22"/>
    <col min="3585" max="3585" width="11.625" style="22" customWidth="1"/>
    <col min="3586" max="3601" width="9.375" style="22" customWidth="1"/>
    <col min="3602" max="3840" width="9" style="22"/>
    <col min="3841" max="3841" width="11.625" style="22" customWidth="1"/>
    <col min="3842" max="3857" width="9.375" style="22" customWidth="1"/>
    <col min="3858" max="4096" width="9" style="22"/>
    <col min="4097" max="4097" width="11.625" style="22" customWidth="1"/>
    <col min="4098" max="4113" width="9.375" style="22" customWidth="1"/>
    <col min="4114" max="4352" width="9" style="22"/>
    <col min="4353" max="4353" width="11.625" style="22" customWidth="1"/>
    <col min="4354" max="4369" width="9.375" style="22" customWidth="1"/>
    <col min="4370" max="4608" width="9" style="22"/>
    <col min="4609" max="4609" width="11.625" style="22" customWidth="1"/>
    <col min="4610" max="4625" width="9.375" style="22" customWidth="1"/>
    <col min="4626" max="4864" width="9" style="22"/>
    <col min="4865" max="4865" width="11.625" style="22" customWidth="1"/>
    <col min="4866" max="4881" width="9.375" style="22" customWidth="1"/>
    <col min="4882" max="5120" width="9" style="22"/>
    <col min="5121" max="5121" width="11.625" style="22" customWidth="1"/>
    <col min="5122" max="5137" width="9.375" style="22" customWidth="1"/>
    <col min="5138" max="5376" width="9" style="22"/>
    <col min="5377" max="5377" width="11.625" style="22" customWidth="1"/>
    <col min="5378" max="5393" width="9.375" style="22" customWidth="1"/>
    <col min="5394" max="5632" width="9" style="22"/>
    <col min="5633" max="5633" width="11.625" style="22" customWidth="1"/>
    <col min="5634" max="5649" width="9.375" style="22" customWidth="1"/>
    <col min="5650" max="5888" width="9" style="22"/>
    <col min="5889" max="5889" width="11.625" style="22" customWidth="1"/>
    <col min="5890" max="5905" width="9.375" style="22" customWidth="1"/>
    <col min="5906" max="6144" width="9" style="22"/>
    <col min="6145" max="6145" width="11.625" style="22" customWidth="1"/>
    <col min="6146" max="6161" width="9.375" style="22" customWidth="1"/>
    <col min="6162" max="6400" width="9" style="22"/>
    <col min="6401" max="6401" width="11.625" style="22" customWidth="1"/>
    <col min="6402" max="6417" width="9.375" style="22" customWidth="1"/>
    <col min="6418" max="6656" width="9" style="22"/>
    <col min="6657" max="6657" width="11.625" style="22" customWidth="1"/>
    <col min="6658" max="6673" width="9.375" style="22" customWidth="1"/>
    <col min="6674" max="6912" width="9" style="22"/>
    <col min="6913" max="6913" width="11.625" style="22" customWidth="1"/>
    <col min="6914" max="6929" width="9.375" style="22" customWidth="1"/>
    <col min="6930" max="7168" width="9" style="22"/>
    <col min="7169" max="7169" width="11.625" style="22" customWidth="1"/>
    <col min="7170" max="7185" width="9.375" style="22" customWidth="1"/>
    <col min="7186" max="7424" width="9" style="22"/>
    <col min="7425" max="7425" width="11.625" style="22" customWidth="1"/>
    <col min="7426" max="7441" width="9.375" style="22" customWidth="1"/>
    <col min="7442" max="7680" width="9" style="22"/>
    <col min="7681" max="7681" width="11.625" style="22" customWidth="1"/>
    <col min="7682" max="7697" width="9.375" style="22" customWidth="1"/>
    <col min="7698" max="7936" width="9" style="22"/>
    <col min="7937" max="7937" width="11.625" style="22" customWidth="1"/>
    <col min="7938" max="7953" width="9.375" style="22" customWidth="1"/>
    <col min="7954" max="8192" width="9" style="22"/>
    <col min="8193" max="8193" width="11.625" style="22" customWidth="1"/>
    <col min="8194" max="8209" width="9.375" style="22" customWidth="1"/>
    <col min="8210" max="8448" width="9" style="22"/>
    <col min="8449" max="8449" width="11.625" style="22" customWidth="1"/>
    <col min="8450" max="8465" width="9.375" style="22" customWidth="1"/>
    <col min="8466" max="8704" width="9" style="22"/>
    <col min="8705" max="8705" width="11.625" style="22" customWidth="1"/>
    <col min="8706" max="8721" width="9.375" style="22" customWidth="1"/>
    <col min="8722" max="8960" width="9" style="22"/>
    <col min="8961" max="8961" width="11.625" style="22" customWidth="1"/>
    <col min="8962" max="8977" width="9.375" style="22" customWidth="1"/>
    <col min="8978" max="9216" width="9" style="22"/>
    <col min="9217" max="9217" width="11.625" style="22" customWidth="1"/>
    <col min="9218" max="9233" width="9.375" style="22" customWidth="1"/>
    <col min="9234" max="9472" width="9" style="22"/>
    <col min="9473" max="9473" width="11.625" style="22" customWidth="1"/>
    <col min="9474" max="9489" width="9.375" style="22" customWidth="1"/>
    <col min="9490" max="9728" width="9" style="22"/>
    <col min="9729" max="9729" width="11.625" style="22" customWidth="1"/>
    <col min="9730" max="9745" width="9.375" style="22" customWidth="1"/>
    <col min="9746" max="9984" width="9" style="22"/>
    <col min="9985" max="9985" width="11.625" style="22" customWidth="1"/>
    <col min="9986" max="10001" width="9.375" style="22" customWidth="1"/>
    <col min="10002" max="10240" width="9" style="22"/>
    <col min="10241" max="10241" width="11.625" style="22" customWidth="1"/>
    <col min="10242" max="10257" width="9.375" style="22" customWidth="1"/>
    <col min="10258" max="10496" width="9" style="22"/>
    <col min="10497" max="10497" width="11.625" style="22" customWidth="1"/>
    <col min="10498" max="10513" width="9.375" style="22" customWidth="1"/>
    <col min="10514" max="10752" width="9" style="22"/>
    <col min="10753" max="10753" width="11.625" style="22" customWidth="1"/>
    <col min="10754" max="10769" width="9.375" style="22" customWidth="1"/>
    <col min="10770" max="11008" width="9" style="22"/>
    <col min="11009" max="11009" width="11.625" style="22" customWidth="1"/>
    <col min="11010" max="11025" width="9.375" style="22" customWidth="1"/>
    <col min="11026" max="11264" width="9" style="22"/>
    <col min="11265" max="11265" width="11.625" style="22" customWidth="1"/>
    <col min="11266" max="11281" width="9.375" style="22" customWidth="1"/>
    <col min="11282" max="11520" width="9" style="22"/>
    <col min="11521" max="11521" width="11.625" style="22" customWidth="1"/>
    <col min="11522" max="11537" width="9.375" style="22" customWidth="1"/>
    <col min="11538" max="11776" width="9" style="22"/>
    <col min="11777" max="11777" width="11.625" style="22" customWidth="1"/>
    <col min="11778" max="11793" width="9.375" style="22" customWidth="1"/>
    <col min="11794" max="12032" width="9" style="22"/>
    <col min="12033" max="12033" width="11.625" style="22" customWidth="1"/>
    <col min="12034" max="12049" width="9.375" style="22" customWidth="1"/>
    <col min="12050" max="12288" width="9" style="22"/>
    <col min="12289" max="12289" width="11.625" style="22" customWidth="1"/>
    <col min="12290" max="12305" width="9.375" style="22" customWidth="1"/>
    <col min="12306" max="12544" width="9" style="22"/>
    <col min="12545" max="12545" width="11.625" style="22" customWidth="1"/>
    <col min="12546" max="12561" width="9.375" style="22" customWidth="1"/>
    <col min="12562" max="12800" width="9" style="22"/>
    <col min="12801" max="12801" width="11.625" style="22" customWidth="1"/>
    <col min="12802" max="12817" width="9.375" style="22" customWidth="1"/>
    <col min="12818" max="13056" width="9" style="22"/>
    <col min="13057" max="13057" width="11.625" style="22" customWidth="1"/>
    <col min="13058" max="13073" width="9.375" style="22" customWidth="1"/>
    <col min="13074" max="13312" width="9" style="22"/>
    <col min="13313" max="13313" width="11.625" style="22" customWidth="1"/>
    <col min="13314" max="13329" width="9.375" style="22" customWidth="1"/>
    <col min="13330" max="13568" width="9" style="22"/>
    <col min="13569" max="13569" width="11.625" style="22" customWidth="1"/>
    <col min="13570" max="13585" width="9.375" style="22" customWidth="1"/>
    <col min="13586" max="13824" width="9" style="22"/>
    <col min="13825" max="13825" width="11.625" style="22" customWidth="1"/>
    <col min="13826" max="13841" width="9.375" style="22" customWidth="1"/>
    <col min="13842" max="14080" width="9" style="22"/>
    <col min="14081" max="14081" width="11.625" style="22" customWidth="1"/>
    <col min="14082" max="14097" width="9.375" style="22" customWidth="1"/>
    <col min="14098" max="14336" width="9" style="22"/>
    <col min="14337" max="14337" width="11.625" style="22" customWidth="1"/>
    <col min="14338" max="14353" width="9.375" style="22" customWidth="1"/>
    <col min="14354" max="14592" width="9" style="22"/>
    <col min="14593" max="14593" width="11.625" style="22" customWidth="1"/>
    <col min="14594" max="14609" width="9.375" style="22" customWidth="1"/>
    <col min="14610" max="14848" width="9" style="22"/>
    <col min="14849" max="14849" width="11.625" style="22" customWidth="1"/>
    <col min="14850" max="14865" width="9.375" style="22" customWidth="1"/>
    <col min="14866" max="15104" width="9" style="22"/>
    <col min="15105" max="15105" width="11.625" style="22" customWidth="1"/>
    <col min="15106" max="15121" width="9.375" style="22" customWidth="1"/>
    <col min="15122" max="15360" width="9" style="22"/>
    <col min="15361" max="15361" width="11.625" style="22" customWidth="1"/>
    <col min="15362" max="15377" width="9.375" style="22" customWidth="1"/>
    <col min="15378" max="15616" width="9" style="22"/>
    <col min="15617" max="15617" width="11.625" style="22" customWidth="1"/>
    <col min="15618" max="15633" width="9.375" style="22" customWidth="1"/>
    <col min="15634" max="15872" width="9" style="22"/>
    <col min="15873" max="15873" width="11.625" style="22" customWidth="1"/>
    <col min="15874" max="15889" width="9.375" style="22" customWidth="1"/>
    <col min="15890" max="16128" width="9" style="22"/>
    <col min="16129" max="16129" width="11.625" style="22" customWidth="1"/>
    <col min="16130" max="16145" width="9.375" style="22" customWidth="1"/>
    <col min="16146" max="16384" width="9" style="22"/>
  </cols>
  <sheetData>
    <row r="1" spans="1:20" ht="22.5" customHeight="1">
      <c r="A1" s="440" t="s">
        <v>512</v>
      </c>
      <c r="B1" s="440"/>
      <c r="C1" s="440"/>
      <c r="D1" s="151"/>
      <c r="E1" s="151"/>
      <c r="F1" s="146"/>
      <c r="G1" s="146"/>
      <c r="H1" s="146"/>
      <c r="I1" s="146"/>
      <c r="J1" s="146"/>
      <c r="K1" s="146"/>
      <c r="L1" s="146"/>
      <c r="M1" s="146"/>
      <c r="N1" s="146"/>
      <c r="O1" s="146"/>
      <c r="P1" s="146"/>
      <c r="Q1" s="146"/>
      <c r="R1" s="146"/>
      <c r="S1" s="146"/>
      <c r="T1" s="146"/>
    </row>
    <row r="2" spans="1:20">
      <c r="B2" s="45"/>
      <c r="C2" s="45"/>
      <c r="D2" s="45"/>
    </row>
    <row r="3" spans="1:20" ht="21" customHeight="1">
      <c r="A3" s="29" t="s">
        <v>390</v>
      </c>
    </row>
    <row r="4" spans="1:20" s="38" customFormat="1" ht="27" customHeight="1">
      <c r="A4" s="465" t="s">
        <v>451</v>
      </c>
      <c r="B4" s="437" t="s">
        <v>316</v>
      </c>
      <c r="C4" s="438" t="s">
        <v>317</v>
      </c>
      <c r="D4" s="432"/>
      <c r="E4" s="432"/>
      <c r="F4" s="420"/>
      <c r="G4" s="430" t="s">
        <v>318</v>
      </c>
      <c r="H4" s="437" t="s">
        <v>417</v>
      </c>
      <c r="I4" s="438" t="s">
        <v>319</v>
      </c>
      <c r="J4" s="432"/>
      <c r="K4" s="432"/>
      <c r="L4" s="432"/>
      <c r="M4" s="432"/>
      <c r="N4" s="432"/>
      <c r="O4" s="432"/>
      <c r="P4" s="432"/>
      <c r="Q4" s="432"/>
    </row>
    <row r="5" spans="1:20" s="38" customFormat="1" ht="33" customHeight="1">
      <c r="A5" s="525"/>
      <c r="B5" s="437"/>
      <c r="C5" s="341"/>
      <c r="D5" s="343" t="s">
        <v>320</v>
      </c>
      <c r="E5" s="342" t="s">
        <v>321</v>
      </c>
      <c r="F5" s="343" t="s">
        <v>322</v>
      </c>
      <c r="G5" s="431"/>
      <c r="H5" s="437"/>
      <c r="I5" s="341"/>
      <c r="J5" s="343" t="s">
        <v>323</v>
      </c>
      <c r="K5" s="343" t="s">
        <v>324</v>
      </c>
      <c r="L5" s="343" t="s">
        <v>478</v>
      </c>
      <c r="M5" s="343" t="s">
        <v>325</v>
      </c>
      <c r="N5" s="343" t="s">
        <v>326</v>
      </c>
      <c r="O5" s="343" t="s">
        <v>327</v>
      </c>
      <c r="P5" s="343" t="s">
        <v>328</v>
      </c>
      <c r="Q5" s="348" t="s">
        <v>322</v>
      </c>
    </row>
    <row r="6" spans="1:20" s="29" customFormat="1" ht="24.95" customHeight="1">
      <c r="A6" s="98" t="s">
        <v>163</v>
      </c>
      <c r="B6" s="100">
        <v>3116</v>
      </c>
      <c r="C6" s="101">
        <v>2491</v>
      </c>
      <c r="D6" s="101">
        <v>471</v>
      </c>
      <c r="E6" s="101">
        <v>1296</v>
      </c>
      <c r="F6" s="101">
        <f t="shared" ref="F6" si="0">C6-D6-E6</f>
        <v>724</v>
      </c>
      <c r="G6" s="101">
        <v>1161</v>
      </c>
      <c r="H6" s="101">
        <v>625</v>
      </c>
      <c r="I6" s="101">
        <v>1161</v>
      </c>
      <c r="J6" s="101">
        <v>50</v>
      </c>
      <c r="K6" s="101">
        <v>99</v>
      </c>
      <c r="L6" s="101">
        <v>2</v>
      </c>
      <c r="M6" s="101">
        <v>5</v>
      </c>
      <c r="N6" s="101">
        <v>200</v>
      </c>
      <c r="O6" s="101">
        <v>20</v>
      </c>
      <c r="P6" s="101">
        <v>96</v>
      </c>
      <c r="Q6" s="102">
        <f t="shared" ref="Q6" si="1">I6-SUM(J6:P6)</f>
        <v>689</v>
      </c>
    </row>
    <row r="7" spans="1:20" s="29" customFormat="1" ht="24.95" customHeight="1">
      <c r="A7" s="98" t="s">
        <v>166</v>
      </c>
      <c r="B7" s="100">
        <v>2534</v>
      </c>
      <c r="C7" s="101">
        <v>2046</v>
      </c>
      <c r="D7" s="101">
        <v>397</v>
      </c>
      <c r="E7" s="101">
        <v>918</v>
      </c>
      <c r="F7" s="101">
        <v>731</v>
      </c>
      <c r="G7" s="101">
        <v>760</v>
      </c>
      <c r="H7" s="101">
        <v>488</v>
      </c>
      <c r="I7" s="101">
        <v>760</v>
      </c>
      <c r="J7" s="101">
        <v>11</v>
      </c>
      <c r="K7" s="101">
        <v>87</v>
      </c>
      <c r="L7" s="101">
        <v>3</v>
      </c>
      <c r="M7" s="101">
        <v>9</v>
      </c>
      <c r="N7" s="101">
        <v>126</v>
      </c>
      <c r="O7" s="101">
        <v>19</v>
      </c>
      <c r="P7" s="101">
        <v>98</v>
      </c>
      <c r="Q7" s="102">
        <v>407</v>
      </c>
    </row>
    <row r="8" spans="1:20" s="176" customFormat="1" ht="24.95" customHeight="1">
      <c r="A8" s="214" t="s">
        <v>457</v>
      </c>
      <c r="B8" s="100">
        <v>3923</v>
      </c>
      <c r="C8" s="101">
        <v>3368</v>
      </c>
      <c r="D8" s="101">
        <v>348</v>
      </c>
      <c r="E8" s="101">
        <v>2531</v>
      </c>
      <c r="F8" s="101">
        <v>489</v>
      </c>
      <c r="G8" s="101">
        <v>968</v>
      </c>
      <c r="H8" s="101">
        <v>555</v>
      </c>
      <c r="I8" s="101">
        <v>968</v>
      </c>
      <c r="J8" s="101">
        <v>6</v>
      </c>
      <c r="K8" s="101">
        <v>61</v>
      </c>
      <c r="L8" s="101">
        <v>5</v>
      </c>
      <c r="M8" s="101">
        <v>2</v>
      </c>
      <c r="N8" s="101">
        <v>91</v>
      </c>
      <c r="O8" s="101">
        <v>9</v>
      </c>
      <c r="P8" s="101">
        <v>96</v>
      </c>
      <c r="Q8" s="102">
        <v>698</v>
      </c>
    </row>
    <row r="9" spans="1:20" s="29" customFormat="1" ht="24.95" customHeight="1">
      <c r="A9" s="214" t="s">
        <v>492</v>
      </c>
      <c r="B9" s="100">
        <v>3796</v>
      </c>
      <c r="C9" s="101">
        <v>3310</v>
      </c>
      <c r="D9" s="101">
        <v>348</v>
      </c>
      <c r="E9" s="101">
        <v>2485</v>
      </c>
      <c r="F9" s="101">
        <v>477</v>
      </c>
      <c r="G9" s="101">
        <v>760</v>
      </c>
      <c r="H9" s="101">
        <v>486</v>
      </c>
      <c r="I9" s="101">
        <v>760</v>
      </c>
      <c r="J9" s="101">
        <v>16</v>
      </c>
      <c r="K9" s="101">
        <v>76</v>
      </c>
      <c r="L9" s="101">
        <v>0</v>
      </c>
      <c r="M9" s="101">
        <v>7</v>
      </c>
      <c r="N9" s="101">
        <v>142</v>
      </c>
      <c r="O9" s="101">
        <v>7</v>
      </c>
      <c r="P9" s="101">
        <v>45</v>
      </c>
      <c r="Q9" s="102">
        <v>467</v>
      </c>
    </row>
    <row r="10" spans="1:20" s="234" customFormat="1" ht="24.95" customHeight="1">
      <c r="A10" s="214" t="s">
        <v>494</v>
      </c>
      <c r="B10" s="100">
        <v>3683</v>
      </c>
      <c r="C10" s="101">
        <v>3179</v>
      </c>
      <c r="D10" s="101">
        <v>444</v>
      </c>
      <c r="E10" s="101">
        <v>2339</v>
      </c>
      <c r="F10" s="101">
        <v>396</v>
      </c>
      <c r="G10" s="101">
        <v>649</v>
      </c>
      <c r="H10" s="101">
        <v>504</v>
      </c>
      <c r="I10" s="101">
        <v>649</v>
      </c>
      <c r="J10" s="101">
        <v>53</v>
      </c>
      <c r="K10" s="101">
        <v>69</v>
      </c>
      <c r="L10" s="101">
        <v>0</v>
      </c>
      <c r="M10" s="101">
        <v>8</v>
      </c>
      <c r="N10" s="101">
        <v>173</v>
      </c>
      <c r="O10" s="101">
        <v>12</v>
      </c>
      <c r="P10" s="101">
        <v>30</v>
      </c>
      <c r="Q10" s="102">
        <v>304</v>
      </c>
    </row>
    <row r="11" spans="1:20" s="168" customFormat="1" ht="22.5" customHeight="1">
      <c r="A11" s="395" t="s">
        <v>503</v>
      </c>
      <c r="B11" s="393">
        <v>4214</v>
      </c>
      <c r="C11" s="103">
        <f t="shared" ref="C11" si="2">SUM(D11:F11)</f>
        <v>3527</v>
      </c>
      <c r="D11" s="103">
        <v>482</v>
      </c>
      <c r="E11" s="103">
        <v>2528</v>
      </c>
      <c r="F11" s="103">
        <v>517</v>
      </c>
      <c r="G11" s="103">
        <v>701</v>
      </c>
      <c r="H11" s="103">
        <v>687</v>
      </c>
      <c r="I11" s="103">
        <f t="shared" ref="I11" si="3">SUM(J11:Q11)</f>
        <v>701</v>
      </c>
      <c r="J11" s="103">
        <v>24</v>
      </c>
      <c r="K11" s="103">
        <v>97</v>
      </c>
      <c r="L11" s="103">
        <v>1</v>
      </c>
      <c r="M11" s="103">
        <v>6</v>
      </c>
      <c r="N11" s="103">
        <v>149</v>
      </c>
      <c r="O11" s="103">
        <v>19</v>
      </c>
      <c r="P11" s="103">
        <v>221</v>
      </c>
      <c r="Q11" s="394">
        <v>184</v>
      </c>
    </row>
    <row r="12" spans="1:20" ht="17.25" customHeight="1">
      <c r="A12" s="12"/>
      <c r="B12" s="169"/>
      <c r="C12" s="169"/>
      <c r="D12" s="169"/>
      <c r="E12" s="169"/>
      <c r="F12" s="169"/>
      <c r="G12" s="169"/>
      <c r="H12" s="169"/>
      <c r="I12" s="169"/>
      <c r="J12" s="169"/>
      <c r="K12" s="169"/>
      <c r="L12" s="169"/>
      <c r="M12" s="169"/>
      <c r="N12" s="169"/>
      <c r="O12" s="169"/>
      <c r="P12" s="169"/>
      <c r="Q12" s="169"/>
    </row>
    <row r="13" spans="1:20" ht="16.5" customHeight="1">
      <c r="A13" s="476" t="s">
        <v>404</v>
      </c>
      <c r="B13" s="476"/>
    </row>
    <row r="14" spans="1:20">
      <c r="A14" s="498" t="s">
        <v>413</v>
      </c>
      <c r="B14" s="498"/>
      <c r="C14" s="498"/>
      <c r="D14" s="498"/>
      <c r="E14" s="498"/>
      <c r="F14" s="498"/>
      <c r="G14" s="498"/>
      <c r="H14" s="498"/>
    </row>
    <row r="17" spans="2:17">
      <c r="B17" s="31"/>
      <c r="C17" s="31"/>
      <c r="D17" s="31"/>
      <c r="E17" s="31"/>
      <c r="F17" s="31"/>
      <c r="G17" s="31"/>
      <c r="H17" s="31"/>
      <c r="I17" s="31"/>
      <c r="J17" s="31"/>
      <c r="K17" s="31"/>
      <c r="L17" s="31"/>
      <c r="M17" s="31"/>
      <c r="N17" s="31"/>
      <c r="O17" s="31"/>
      <c r="P17" s="31"/>
      <c r="Q17" s="31"/>
    </row>
  </sheetData>
  <mergeCells count="9">
    <mergeCell ref="A13:B13"/>
    <mergeCell ref="A14:H14"/>
    <mergeCell ref="I4:Q4"/>
    <mergeCell ref="A1:C1"/>
    <mergeCell ref="A4:A5"/>
    <mergeCell ref="B4:B5"/>
    <mergeCell ref="C4:F4"/>
    <mergeCell ref="G4:G5"/>
    <mergeCell ref="H4:H5"/>
  </mergeCells>
  <phoneticPr fontId="1" type="noConversion"/>
  <pageMargins left="0.17" right="0.18" top="1" bottom="1" header="0.5" footer="0.5"/>
  <pageSetup paperSize="9" scale="81" orientation="landscape" r:id="rId1"/>
  <headerFooter alignWithMargins="0"/>
  <colBreaks count="1" manualBreakCount="1">
    <brk id="17" max="1048575" man="1"/>
  </colBreaks>
  <ignoredErrors>
    <ignoredError sqref="C11"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17"/>
  <sheetViews>
    <sheetView view="pageBreakPreview" zoomScale="60" zoomScaleNormal="100" workbookViewId="0">
      <selection activeCell="A4" sqref="A4:AQ13"/>
    </sheetView>
  </sheetViews>
  <sheetFormatPr defaultColWidth="9" defaultRowHeight="13.5"/>
  <cols>
    <col min="1" max="1" width="9.875" style="46" customWidth="1"/>
    <col min="2" max="2" width="8.625" style="46" customWidth="1"/>
    <col min="3" max="5" width="7.625" style="46" customWidth="1"/>
    <col min="6" max="9" width="8.625" style="46" customWidth="1"/>
    <col min="10" max="11" width="7.625" style="46" customWidth="1"/>
    <col min="12" max="12" width="10.25" style="46" customWidth="1"/>
    <col min="13" max="34" width="7.625" style="46" customWidth="1"/>
    <col min="35" max="42" width="9.125" style="46" bestFit="1" customWidth="1"/>
    <col min="43" max="43" width="12.5" style="46" customWidth="1"/>
    <col min="44" max="16384" width="9" style="46"/>
  </cols>
  <sheetData>
    <row r="1" spans="1:43" ht="20.25" customHeight="1">
      <c r="A1" s="536" t="s">
        <v>513</v>
      </c>
      <c r="B1" s="536"/>
      <c r="C1" s="536"/>
      <c r="D1" s="536"/>
      <c r="E1" s="536"/>
      <c r="F1" s="148"/>
      <c r="G1" s="148"/>
      <c r="H1" s="148"/>
      <c r="I1" s="148"/>
      <c r="J1" s="148"/>
      <c r="K1" s="148"/>
      <c r="L1" s="148"/>
      <c r="M1" s="148"/>
      <c r="N1" s="148"/>
      <c r="O1" s="148"/>
      <c r="P1" s="148"/>
      <c r="Q1" s="148"/>
      <c r="R1" s="148"/>
      <c r="S1" s="148"/>
      <c r="T1" s="149"/>
      <c r="U1" s="149"/>
      <c r="V1" s="149"/>
    </row>
    <row r="2" spans="1:43" ht="15" customHeight="1">
      <c r="A2" s="48"/>
      <c r="B2" s="48"/>
      <c r="C2" s="48"/>
      <c r="D2" s="48"/>
      <c r="E2" s="48"/>
      <c r="F2" s="48"/>
      <c r="G2" s="48"/>
      <c r="H2" s="48"/>
      <c r="I2" s="48"/>
      <c r="J2" s="48"/>
      <c r="K2" s="48"/>
      <c r="L2" s="48"/>
      <c r="M2" s="48"/>
      <c r="N2" s="48"/>
      <c r="O2" s="48"/>
      <c r="P2" s="48"/>
      <c r="Q2" s="48"/>
      <c r="R2" s="48"/>
      <c r="S2" s="48"/>
      <c r="T2" s="49"/>
      <c r="U2" s="49"/>
      <c r="V2" s="49"/>
    </row>
    <row r="3" spans="1:43" ht="20.25" customHeight="1">
      <c r="A3" s="541" t="s">
        <v>0</v>
      </c>
      <c r="B3" s="541"/>
      <c r="C3" s="541"/>
      <c r="D3" s="155"/>
      <c r="E3" s="155"/>
      <c r="F3" s="155"/>
      <c r="G3" s="155"/>
      <c r="H3" s="155"/>
      <c r="I3" s="155"/>
      <c r="J3" s="155"/>
      <c r="K3" s="155"/>
      <c r="L3" s="155"/>
      <c r="M3" s="155"/>
      <c r="N3" s="155"/>
      <c r="O3" s="155"/>
      <c r="P3" s="155"/>
      <c r="Q3" s="155"/>
      <c r="R3" s="155"/>
      <c r="S3" s="155"/>
      <c r="T3" s="155"/>
      <c r="U3" s="155"/>
      <c r="V3" s="155"/>
    </row>
    <row r="4" spans="1:43" ht="20.25" customHeight="1">
      <c r="A4" s="538" t="s">
        <v>1</v>
      </c>
      <c r="B4" s="530" t="s">
        <v>2</v>
      </c>
      <c r="C4" s="537"/>
      <c r="D4" s="537"/>
      <c r="E4" s="538"/>
      <c r="F4" s="529" t="s">
        <v>172</v>
      </c>
      <c r="G4" s="529"/>
      <c r="H4" s="529" t="s">
        <v>469</v>
      </c>
      <c r="I4" s="529"/>
      <c r="J4" s="529" t="s">
        <v>465</v>
      </c>
      <c r="K4" s="529" t="s">
        <v>173</v>
      </c>
      <c r="L4" s="529"/>
      <c r="M4" s="529" t="s">
        <v>466</v>
      </c>
      <c r="N4" s="529"/>
      <c r="O4" s="529" t="s">
        <v>174</v>
      </c>
      <c r="P4" s="529"/>
      <c r="Q4" s="526" t="s">
        <v>175</v>
      </c>
      <c r="R4" s="526"/>
      <c r="S4" s="526" t="s">
        <v>3</v>
      </c>
      <c r="T4" s="526"/>
      <c r="U4" s="526" t="s">
        <v>176</v>
      </c>
      <c r="V4" s="526"/>
      <c r="W4" s="526" t="s">
        <v>177</v>
      </c>
      <c r="X4" s="526"/>
      <c r="Y4" s="526" t="s">
        <v>467</v>
      </c>
      <c r="Z4" s="526"/>
      <c r="AA4" s="526" t="s">
        <v>468</v>
      </c>
      <c r="AB4" s="526"/>
      <c r="AC4" s="526" t="s">
        <v>4</v>
      </c>
      <c r="AD4" s="526"/>
      <c r="AE4" s="529" t="s">
        <v>110</v>
      </c>
      <c r="AF4" s="529"/>
      <c r="AG4" s="527" t="s">
        <v>181</v>
      </c>
      <c r="AH4" s="528"/>
      <c r="AI4" s="528"/>
      <c r="AJ4" s="528"/>
      <c r="AK4" s="528"/>
      <c r="AL4" s="528"/>
      <c r="AM4" s="528"/>
      <c r="AN4" s="528"/>
      <c r="AO4" s="528"/>
      <c r="AP4" s="528"/>
      <c r="AQ4" s="530" t="s">
        <v>6</v>
      </c>
    </row>
    <row r="5" spans="1:43" ht="24.95" customHeight="1">
      <c r="A5" s="544"/>
      <c r="B5" s="532"/>
      <c r="C5" s="539"/>
      <c r="D5" s="539"/>
      <c r="E5" s="540"/>
      <c r="F5" s="529"/>
      <c r="G5" s="529"/>
      <c r="H5" s="529"/>
      <c r="I5" s="529"/>
      <c r="J5" s="529"/>
      <c r="K5" s="529"/>
      <c r="L5" s="529"/>
      <c r="M5" s="529"/>
      <c r="N5" s="529"/>
      <c r="O5" s="529"/>
      <c r="P5" s="529"/>
      <c r="Q5" s="526"/>
      <c r="R5" s="526"/>
      <c r="S5" s="526"/>
      <c r="T5" s="526"/>
      <c r="U5" s="526"/>
      <c r="V5" s="526"/>
      <c r="W5" s="526"/>
      <c r="X5" s="526"/>
      <c r="Y5" s="526"/>
      <c r="Z5" s="526"/>
      <c r="AA5" s="526"/>
      <c r="AB5" s="526"/>
      <c r="AC5" s="526"/>
      <c r="AD5" s="526"/>
      <c r="AE5" s="529"/>
      <c r="AF5" s="529"/>
      <c r="AG5" s="527" t="s">
        <v>7</v>
      </c>
      <c r="AH5" s="528"/>
      <c r="AI5" s="528"/>
      <c r="AJ5" s="528"/>
      <c r="AK5" s="528"/>
      <c r="AL5" s="533"/>
      <c r="AM5" s="527" t="s">
        <v>8</v>
      </c>
      <c r="AN5" s="528"/>
      <c r="AO5" s="528"/>
      <c r="AP5" s="528"/>
      <c r="AQ5" s="531"/>
    </row>
    <row r="6" spans="1:43" ht="24.95" customHeight="1">
      <c r="A6" s="544"/>
      <c r="B6" s="534" t="s">
        <v>180</v>
      </c>
      <c r="C6" s="530" t="s">
        <v>473</v>
      </c>
      <c r="D6" s="528"/>
      <c r="E6" s="533"/>
      <c r="F6" s="529"/>
      <c r="G6" s="529"/>
      <c r="H6" s="529"/>
      <c r="I6" s="529"/>
      <c r="J6" s="529"/>
      <c r="K6" s="529"/>
      <c r="L6" s="529"/>
      <c r="M6" s="529"/>
      <c r="N6" s="529"/>
      <c r="O6" s="529"/>
      <c r="P6" s="529"/>
      <c r="Q6" s="526"/>
      <c r="R6" s="526"/>
      <c r="S6" s="526"/>
      <c r="T6" s="526"/>
      <c r="U6" s="526"/>
      <c r="V6" s="526"/>
      <c r="W6" s="526"/>
      <c r="X6" s="526"/>
      <c r="Y6" s="526"/>
      <c r="Z6" s="526"/>
      <c r="AA6" s="526"/>
      <c r="AB6" s="526"/>
      <c r="AC6" s="526"/>
      <c r="AD6" s="526"/>
      <c r="AE6" s="529"/>
      <c r="AF6" s="529"/>
      <c r="AG6" s="530" t="s">
        <v>182</v>
      </c>
      <c r="AH6" s="528"/>
      <c r="AI6" s="533"/>
      <c r="AJ6" s="530" t="s">
        <v>183</v>
      </c>
      <c r="AK6" s="528"/>
      <c r="AL6" s="533"/>
      <c r="AM6" s="534" t="s">
        <v>184</v>
      </c>
      <c r="AN6" s="530" t="s">
        <v>178</v>
      </c>
      <c r="AO6" s="528"/>
      <c r="AP6" s="528"/>
      <c r="AQ6" s="531"/>
    </row>
    <row r="7" spans="1:43" ht="24.95" customHeight="1">
      <c r="A7" s="540"/>
      <c r="B7" s="535"/>
      <c r="C7" s="364"/>
      <c r="D7" s="361" t="s">
        <v>9</v>
      </c>
      <c r="E7" s="361" t="s">
        <v>5</v>
      </c>
      <c r="F7" s="362" t="s">
        <v>180</v>
      </c>
      <c r="G7" s="362" t="s">
        <v>179</v>
      </c>
      <c r="H7" s="362" t="s">
        <v>180</v>
      </c>
      <c r="I7" s="362" t="s">
        <v>179</v>
      </c>
      <c r="J7" s="362" t="s">
        <v>180</v>
      </c>
      <c r="K7" s="362" t="s">
        <v>180</v>
      </c>
      <c r="L7" s="362" t="s">
        <v>179</v>
      </c>
      <c r="M7" s="363" t="s">
        <v>180</v>
      </c>
      <c r="N7" s="363" t="s">
        <v>179</v>
      </c>
      <c r="O7" s="362" t="s">
        <v>180</v>
      </c>
      <c r="P7" s="361" t="s">
        <v>179</v>
      </c>
      <c r="Q7" s="360" t="s">
        <v>180</v>
      </c>
      <c r="R7" s="360" t="s">
        <v>179</v>
      </c>
      <c r="S7" s="360" t="s">
        <v>180</v>
      </c>
      <c r="T7" s="360" t="s">
        <v>179</v>
      </c>
      <c r="U7" s="360" t="s">
        <v>180</v>
      </c>
      <c r="V7" s="360" t="s">
        <v>179</v>
      </c>
      <c r="W7" s="360" t="s">
        <v>180</v>
      </c>
      <c r="X7" s="360" t="s">
        <v>179</v>
      </c>
      <c r="Y7" s="360" t="s">
        <v>180</v>
      </c>
      <c r="Z7" s="360" t="s">
        <v>179</v>
      </c>
      <c r="AA7" s="360" t="s">
        <v>180</v>
      </c>
      <c r="AB7" s="360" t="s">
        <v>179</v>
      </c>
      <c r="AC7" s="360" t="s">
        <v>180</v>
      </c>
      <c r="AD7" s="360" t="s">
        <v>179</v>
      </c>
      <c r="AE7" s="360" t="s">
        <v>180</v>
      </c>
      <c r="AF7" s="360" t="s">
        <v>179</v>
      </c>
      <c r="AG7" s="364"/>
      <c r="AH7" s="362" t="s">
        <v>9</v>
      </c>
      <c r="AI7" s="362" t="s">
        <v>5</v>
      </c>
      <c r="AJ7" s="364"/>
      <c r="AK7" s="362" t="s">
        <v>9</v>
      </c>
      <c r="AL7" s="362" t="s">
        <v>5</v>
      </c>
      <c r="AM7" s="535"/>
      <c r="AN7" s="364"/>
      <c r="AO7" s="362" t="s">
        <v>9</v>
      </c>
      <c r="AP7" s="361" t="s">
        <v>5</v>
      </c>
      <c r="AQ7" s="532"/>
    </row>
    <row r="8" spans="1:43" ht="24.95" customHeight="1">
      <c r="A8" s="119" t="s">
        <v>167</v>
      </c>
      <c r="B8" s="134">
        <v>1672</v>
      </c>
      <c r="C8" s="130">
        <v>2092</v>
      </c>
      <c r="D8" s="130">
        <v>0</v>
      </c>
      <c r="E8" s="130">
        <v>0</v>
      </c>
      <c r="F8" s="121">
        <v>1343</v>
      </c>
      <c r="G8" s="130">
        <v>1942</v>
      </c>
      <c r="H8" s="130">
        <v>193</v>
      </c>
      <c r="I8" s="130">
        <v>11</v>
      </c>
      <c r="J8" s="130">
        <v>0</v>
      </c>
      <c r="K8" s="121">
        <v>0</v>
      </c>
      <c r="L8" s="121">
        <v>0</v>
      </c>
      <c r="M8" s="121">
        <v>0</v>
      </c>
      <c r="N8" s="121">
        <v>0</v>
      </c>
      <c r="O8" s="130">
        <v>0</v>
      </c>
      <c r="P8" s="130">
        <v>0</v>
      </c>
      <c r="Q8" s="130">
        <v>0</v>
      </c>
      <c r="R8" s="130">
        <v>0</v>
      </c>
      <c r="S8" s="130">
        <v>0</v>
      </c>
      <c r="T8" s="130">
        <v>0</v>
      </c>
      <c r="U8" s="130">
        <v>0</v>
      </c>
      <c r="V8" s="130">
        <v>0</v>
      </c>
      <c r="W8" s="130">
        <v>2</v>
      </c>
      <c r="X8" s="130">
        <v>2</v>
      </c>
      <c r="Y8" s="130">
        <v>1</v>
      </c>
      <c r="Z8" s="130">
        <v>1</v>
      </c>
      <c r="AA8" s="130">
        <v>79</v>
      </c>
      <c r="AB8" s="130">
        <v>82</v>
      </c>
      <c r="AC8" s="130">
        <v>2</v>
      </c>
      <c r="AD8" s="130">
        <v>2</v>
      </c>
      <c r="AE8" s="130">
        <v>52</v>
      </c>
      <c r="AF8" s="130">
        <v>52</v>
      </c>
      <c r="AG8" s="135">
        <v>22</v>
      </c>
      <c r="AH8" s="135">
        <v>0</v>
      </c>
      <c r="AI8" s="135">
        <v>0</v>
      </c>
      <c r="AJ8" s="135">
        <v>2070</v>
      </c>
      <c r="AK8" s="135">
        <v>0</v>
      </c>
      <c r="AL8" s="135">
        <v>0</v>
      </c>
      <c r="AM8" s="135">
        <v>5</v>
      </c>
      <c r="AN8" s="135">
        <v>11</v>
      </c>
      <c r="AO8" s="135">
        <v>0</v>
      </c>
      <c r="AP8" s="135">
        <v>0</v>
      </c>
      <c r="AQ8" s="136">
        <v>1026847</v>
      </c>
    </row>
    <row r="9" spans="1:43" ht="24.95" customHeight="1">
      <c r="A9" s="192" t="s">
        <v>166</v>
      </c>
      <c r="B9" s="197">
        <v>1667</v>
      </c>
      <c r="C9" s="195">
        <v>2173</v>
      </c>
      <c r="D9" s="195">
        <v>0</v>
      </c>
      <c r="E9" s="195">
        <v>0</v>
      </c>
      <c r="F9" s="193">
        <v>1451</v>
      </c>
      <c r="G9" s="195">
        <v>2142</v>
      </c>
      <c r="H9" s="195">
        <v>188</v>
      </c>
      <c r="I9" s="195">
        <v>3</v>
      </c>
      <c r="J9" s="195">
        <v>0</v>
      </c>
      <c r="K9" s="193">
        <v>0</v>
      </c>
      <c r="L9" s="193">
        <v>0</v>
      </c>
      <c r="M9" s="193">
        <v>0</v>
      </c>
      <c r="N9" s="193">
        <v>0</v>
      </c>
      <c r="O9" s="195">
        <v>0</v>
      </c>
      <c r="P9" s="195">
        <v>0</v>
      </c>
      <c r="Q9" s="195">
        <v>0</v>
      </c>
      <c r="R9" s="195">
        <v>0</v>
      </c>
      <c r="S9" s="195">
        <v>0</v>
      </c>
      <c r="T9" s="195">
        <v>0</v>
      </c>
      <c r="U9" s="195">
        <v>0</v>
      </c>
      <c r="V9" s="195">
        <v>0</v>
      </c>
      <c r="W9" s="195">
        <v>0</v>
      </c>
      <c r="X9" s="195">
        <v>0</v>
      </c>
      <c r="Y9" s="195">
        <v>2</v>
      </c>
      <c r="Z9" s="195">
        <v>2</v>
      </c>
      <c r="AA9" s="195">
        <v>2</v>
      </c>
      <c r="AB9" s="195">
        <v>2</v>
      </c>
      <c r="AC9" s="195">
        <v>0</v>
      </c>
      <c r="AD9" s="195">
        <v>0</v>
      </c>
      <c r="AE9" s="195">
        <v>24</v>
      </c>
      <c r="AF9" s="195">
        <v>24</v>
      </c>
      <c r="AG9" s="198">
        <v>14</v>
      </c>
      <c r="AH9" s="198">
        <v>0</v>
      </c>
      <c r="AI9" s="198">
        <v>0</v>
      </c>
      <c r="AJ9" s="198">
        <v>3128</v>
      </c>
      <c r="AK9" s="198">
        <v>0</v>
      </c>
      <c r="AL9" s="198">
        <v>0</v>
      </c>
      <c r="AM9" s="198">
        <v>0</v>
      </c>
      <c r="AN9" s="198">
        <v>0</v>
      </c>
      <c r="AO9" s="198">
        <v>0</v>
      </c>
      <c r="AP9" s="198">
        <v>0</v>
      </c>
      <c r="AQ9" s="199">
        <v>397474</v>
      </c>
    </row>
    <row r="10" spans="1:43" ht="24.95" customHeight="1">
      <c r="A10" s="220" t="s">
        <v>457</v>
      </c>
      <c r="B10" s="134">
        <v>1534</v>
      </c>
      <c r="C10" s="130">
        <v>1928</v>
      </c>
      <c r="D10" s="130">
        <v>0</v>
      </c>
      <c r="E10" s="130">
        <v>0</v>
      </c>
      <c r="F10" s="121">
        <v>1328</v>
      </c>
      <c r="G10" s="130">
        <v>1888</v>
      </c>
      <c r="H10" s="130">
        <v>182</v>
      </c>
      <c r="I10" s="130">
        <v>14</v>
      </c>
      <c r="J10" s="130">
        <v>0</v>
      </c>
      <c r="K10" s="121">
        <v>0</v>
      </c>
      <c r="L10" s="121">
        <v>0</v>
      </c>
      <c r="M10" s="121">
        <v>0</v>
      </c>
      <c r="N10" s="121">
        <v>0</v>
      </c>
      <c r="O10" s="130">
        <v>0</v>
      </c>
      <c r="P10" s="130">
        <v>0</v>
      </c>
      <c r="Q10" s="130">
        <v>0</v>
      </c>
      <c r="R10" s="130">
        <v>0</v>
      </c>
      <c r="S10" s="130">
        <v>0</v>
      </c>
      <c r="T10" s="130">
        <v>0</v>
      </c>
      <c r="U10" s="130">
        <v>6</v>
      </c>
      <c r="V10" s="130">
        <v>6</v>
      </c>
      <c r="W10" s="130">
        <v>5</v>
      </c>
      <c r="X10" s="130">
        <v>5</v>
      </c>
      <c r="Y10" s="130">
        <v>6</v>
      </c>
      <c r="Z10" s="130">
        <v>6</v>
      </c>
      <c r="AA10" s="130">
        <v>7</v>
      </c>
      <c r="AB10" s="130">
        <v>9</v>
      </c>
      <c r="AC10" s="130">
        <v>0</v>
      </c>
      <c r="AD10" s="130">
        <v>0</v>
      </c>
      <c r="AE10" s="130">
        <v>0</v>
      </c>
      <c r="AF10" s="130">
        <v>0</v>
      </c>
      <c r="AG10" s="135">
        <v>17</v>
      </c>
      <c r="AH10" s="135">
        <v>0</v>
      </c>
      <c r="AI10" s="135">
        <v>0</v>
      </c>
      <c r="AJ10" s="135">
        <v>1911</v>
      </c>
      <c r="AK10" s="135">
        <v>0</v>
      </c>
      <c r="AL10" s="135">
        <v>0</v>
      </c>
      <c r="AM10" s="135">
        <v>0</v>
      </c>
      <c r="AN10" s="135">
        <v>0</v>
      </c>
      <c r="AO10" s="135">
        <v>0</v>
      </c>
      <c r="AP10" s="135">
        <v>0</v>
      </c>
      <c r="AQ10" s="136">
        <v>473225</v>
      </c>
    </row>
    <row r="11" spans="1:43" ht="24.95" customHeight="1">
      <c r="A11" s="192" t="s">
        <v>555</v>
      </c>
      <c r="B11" s="134">
        <f>SUM(F11,H11,K11,M11,O11,Q11,S11,U11,W11,Y11,AA11,AC11,AE11)</f>
        <v>1545</v>
      </c>
      <c r="C11" s="130">
        <f>SUM(G11,I11,T11,V11,X11,Z11,AB11,AD11,AF11)</f>
        <v>1957</v>
      </c>
      <c r="D11" s="130"/>
      <c r="E11" s="130"/>
      <c r="F11" s="121">
        <v>1302</v>
      </c>
      <c r="G11" s="130">
        <v>1867</v>
      </c>
      <c r="H11" s="130">
        <v>165</v>
      </c>
      <c r="I11" s="130">
        <v>13</v>
      </c>
      <c r="J11" s="130">
        <v>0</v>
      </c>
      <c r="K11" s="121">
        <v>0</v>
      </c>
      <c r="L11" s="121">
        <v>0</v>
      </c>
      <c r="M11" s="121">
        <v>0</v>
      </c>
      <c r="N11" s="121">
        <v>0</v>
      </c>
      <c r="O11" s="130">
        <v>0</v>
      </c>
      <c r="P11" s="130">
        <v>0</v>
      </c>
      <c r="Q11" s="130">
        <v>0</v>
      </c>
      <c r="R11" s="130">
        <v>0</v>
      </c>
      <c r="S11" s="130">
        <v>74</v>
      </c>
      <c r="T11" s="130">
        <v>74</v>
      </c>
      <c r="U11" s="130">
        <v>1</v>
      </c>
      <c r="V11" s="130">
        <v>1</v>
      </c>
      <c r="W11" s="130">
        <v>0</v>
      </c>
      <c r="X11" s="130">
        <v>0</v>
      </c>
      <c r="Y11" s="130">
        <v>0</v>
      </c>
      <c r="Z11" s="130">
        <v>0</v>
      </c>
      <c r="AA11" s="130">
        <v>3</v>
      </c>
      <c r="AB11" s="130">
        <v>2</v>
      </c>
      <c r="AC11" s="130">
        <v>0</v>
      </c>
      <c r="AD11" s="130">
        <v>0</v>
      </c>
      <c r="AE11" s="130">
        <v>0</v>
      </c>
      <c r="AF11" s="130">
        <v>0</v>
      </c>
      <c r="AG11" s="135">
        <v>14</v>
      </c>
      <c r="AH11" s="135">
        <v>0</v>
      </c>
      <c r="AI11" s="135">
        <v>0</v>
      </c>
      <c r="AJ11" s="135">
        <v>1943</v>
      </c>
      <c r="AK11" s="135">
        <v>0</v>
      </c>
      <c r="AL11" s="135">
        <v>0</v>
      </c>
      <c r="AM11" s="135">
        <v>0</v>
      </c>
      <c r="AN11" s="135">
        <v>0</v>
      </c>
      <c r="AO11" s="135">
        <v>0</v>
      </c>
      <c r="AP11" s="135">
        <v>0</v>
      </c>
      <c r="AQ11" s="136">
        <v>1087903</v>
      </c>
    </row>
    <row r="12" spans="1:43" ht="24.95" customHeight="1">
      <c r="A12" s="220" t="s">
        <v>556</v>
      </c>
      <c r="B12" s="249">
        <v>1420</v>
      </c>
      <c r="C12" s="198">
        <v>1845</v>
      </c>
      <c r="D12" s="198"/>
      <c r="E12" s="198"/>
      <c r="F12" s="250">
        <v>1247</v>
      </c>
      <c r="G12" s="198">
        <v>1806</v>
      </c>
      <c r="H12" s="198">
        <v>143</v>
      </c>
      <c r="I12" s="198">
        <v>31</v>
      </c>
      <c r="J12" s="198">
        <v>0</v>
      </c>
      <c r="K12" s="250">
        <v>0</v>
      </c>
      <c r="L12" s="250">
        <v>0</v>
      </c>
      <c r="M12" s="250">
        <v>0</v>
      </c>
      <c r="N12" s="250">
        <v>0</v>
      </c>
      <c r="O12" s="198">
        <v>0</v>
      </c>
      <c r="P12" s="198">
        <v>0</v>
      </c>
      <c r="Q12" s="198">
        <v>0</v>
      </c>
      <c r="R12" s="198">
        <v>0</v>
      </c>
      <c r="S12" s="198">
        <v>5</v>
      </c>
      <c r="T12" s="198">
        <v>0</v>
      </c>
      <c r="U12" s="198">
        <v>0</v>
      </c>
      <c r="V12" s="198">
        <v>0</v>
      </c>
      <c r="W12" s="198">
        <v>0</v>
      </c>
      <c r="X12" s="198">
        <v>0</v>
      </c>
      <c r="Y12" s="198">
        <v>5</v>
      </c>
      <c r="Z12" s="198">
        <v>1</v>
      </c>
      <c r="AA12" s="198">
        <v>18</v>
      </c>
      <c r="AB12" s="198">
        <v>5</v>
      </c>
      <c r="AC12" s="198">
        <v>0</v>
      </c>
      <c r="AD12" s="198">
        <v>0</v>
      </c>
      <c r="AE12" s="198">
        <v>2</v>
      </c>
      <c r="AF12" s="198">
        <v>2</v>
      </c>
      <c r="AG12" s="198">
        <v>29</v>
      </c>
      <c r="AH12" s="198">
        <v>0</v>
      </c>
      <c r="AI12" s="198">
        <v>0</v>
      </c>
      <c r="AJ12" s="198">
        <v>1816</v>
      </c>
      <c r="AK12" s="198">
        <v>0</v>
      </c>
      <c r="AL12" s="198">
        <v>0</v>
      </c>
      <c r="AM12" s="198">
        <v>0</v>
      </c>
      <c r="AN12" s="198">
        <v>0</v>
      </c>
      <c r="AO12" s="198">
        <v>0</v>
      </c>
      <c r="AP12" s="198">
        <v>0</v>
      </c>
      <c r="AQ12" s="199">
        <v>3359187</v>
      </c>
    </row>
    <row r="13" spans="1:43" ht="25.5" customHeight="1">
      <c r="A13" s="240" t="s">
        <v>554</v>
      </c>
      <c r="B13" s="372">
        <v>1502</v>
      </c>
      <c r="C13" s="373">
        <v>2014</v>
      </c>
      <c r="D13" s="373">
        <v>0</v>
      </c>
      <c r="E13" s="373">
        <v>0</v>
      </c>
      <c r="F13" s="374">
        <v>1305</v>
      </c>
      <c r="G13" s="373">
        <v>1961</v>
      </c>
      <c r="H13" s="373">
        <v>159</v>
      </c>
      <c r="I13" s="373">
        <v>15</v>
      </c>
      <c r="J13" s="373">
        <v>0</v>
      </c>
      <c r="K13" s="374">
        <v>0</v>
      </c>
      <c r="L13" s="374">
        <v>0</v>
      </c>
      <c r="M13" s="374">
        <v>1</v>
      </c>
      <c r="N13" s="374">
        <v>1</v>
      </c>
      <c r="O13" s="373">
        <v>0</v>
      </c>
      <c r="P13" s="373">
        <v>0</v>
      </c>
      <c r="Q13" s="373">
        <v>0</v>
      </c>
      <c r="R13" s="373">
        <v>0</v>
      </c>
      <c r="S13" s="373">
        <v>0</v>
      </c>
      <c r="T13" s="373">
        <v>0</v>
      </c>
      <c r="U13" s="373">
        <v>0</v>
      </c>
      <c r="V13" s="373">
        <v>0</v>
      </c>
      <c r="W13" s="373">
        <v>0</v>
      </c>
      <c r="X13" s="373">
        <v>0</v>
      </c>
      <c r="Y13" s="373">
        <v>1</v>
      </c>
      <c r="Z13" s="373">
        <v>1</v>
      </c>
      <c r="AA13" s="373">
        <v>36</v>
      </c>
      <c r="AB13" s="373">
        <v>36</v>
      </c>
      <c r="AC13" s="373">
        <v>0</v>
      </c>
      <c r="AD13" s="373">
        <v>0</v>
      </c>
      <c r="AE13" s="373">
        <v>0</v>
      </c>
      <c r="AF13" s="373">
        <v>0</v>
      </c>
      <c r="AG13" s="373">
        <v>10</v>
      </c>
      <c r="AH13" s="373"/>
      <c r="AI13" s="373"/>
      <c r="AJ13" s="373">
        <v>2004</v>
      </c>
      <c r="AK13" s="373">
        <v>0</v>
      </c>
      <c r="AL13" s="373">
        <v>0</v>
      </c>
      <c r="AM13" s="373">
        <v>0</v>
      </c>
      <c r="AN13" s="373">
        <v>0</v>
      </c>
      <c r="AO13" s="373">
        <v>0</v>
      </c>
      <c r="AP13" s="373">
        <v>0</v>
      </c>
      <c r="AQ13" s="375">
        <v>392589</v>
      </c>
    </row>
    <row r="14" spans="1:43" ht="15" customHeight="1">
      <c r="A14" s="50"/>
      <c r="B14" s="50"/>
      <c r="C14" s="50"/>
      <c r="D14" s="50"/>
      <c r="E14" s="50"/>
      <c r="F14" s="50"/>
      <c r="G14" s="50"/>
      <c r="H14" s="50"/>
      <c r="I14" s="50"/>
      <c r="J14" s="50"/>
      <c r="K14" s="50"/>
      <c r="L14" s="50"/>
      <c r="M14" s="50"/>
      <c r="N14" s="50"/>
      <c r="O14" s="50"/>
      <c r="P14" s="50"/>
      <c r="Q14" s="50"/>
      <c r="R14" s="50"/>
      <c r="S14" s="50"/>
      <c r="T14" s="50"/>
      <c r="U14" s="50"/>
      <c r="V14" s="50"/>
    </row>
    <row r="15" spans="1:43" s="47" customFormat="1" ht="19.5" customHeight="1">
      <c r="A15" s="542" t="s">
        <v>426</v>
      </c>
      <c r="B15" s="542"/>
      <c r="C15" s="52"/>
      <c r="D15" s="52"/>
      <c r="E15" s="52"/>
      <c r="F15" s="52"/>
      <c r="G15" s="52"/>
      <c r="H15" s="52"/>
      <c r="I15" s="52"/>
      <c r="J15" s="52"/>
      <c r="K15" s="52"/>
      <c r="L15" s="52"/>
      <c r="M15" s="52"/>
      <c r="N15" s="52"/>
      <c r="O15" s="52"/>
      <c r="P15" s="52"/>
      <c r="Q15" s="52"/>
      <c r="R15" s="52"/>
      <c r="S15" s="52"/>
      <c r="T15" s="52"/>
      <c r="U15" s="52"/>
      <c r="V15" s="52"/>
      <c r="W15" s="46"/>
      <c r="X15" s="46"/>
      <c r="Y15" s="46"/>
      <c r="Z15" s="46"/>
      <c r="AA15" s="46"/>
      <c r="AB15" s="46"/>
      <c r="AC15" s="46"/>
      <c r="AD15" s="46"/>
      <c r="AE15" s="46"/>
      <c r="AF15" s="46"/>
      <c r="AG15" s="46"/>
      <c r="AH15" s="46"/>
      <c r="AI15" s="46"/>
      <c r="AJ15" s="46"/>
      <c r="AK15" s="46"/>
      <c r="AL15" s="46"/>
      <c r="AM15" s="46"/>
      <c r="AN15" s="46"/>
      <c r="AO15" s="46"/>
      <c r="AP15" s="46"/>
      <c r="AQ15" s="46"/>
    </row>
    <row r="16" spans="1:43">
      <c r="A16" s="543" t="s">
        <v>449</v>
      </c>
      <c r="B16" s="543"/>
      <c r="C16" s="543"/>
      <c r="D16" s="543"/>
      <c r="E16" s="543"/>
      <c r="F16" s="47"/>
      <c r="G16" s="47"/>
      <c r="H16" s="47"/>
      <c r="I16" s="47"/>
      <c r="J16" s="47"/>
      <c r="K16" s="47"/>
      <c r="L16" s="53"/>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row>
    <row r="17" spans="12:12">
      <c r="L17" s="47"/>
    </row>
  </sheetData>
  <mergeCells count="30">
    <mergeCell ref="A15:B15"/>
    <mergeCell ref="A16:E16"/>
    <mergeCell ref="Q4:R6"/>
    <mergeCell ref="A4:A7"/>
    <mergeCell ref="S4:T6"/>
    <mergeCell ref="U4:V6"/>
    <mergeCell ref="A3:C3"/>
    <mergeCell ref="H4:I6"/>
    <mergeCell ref="J4:J6"/>
    <mergeCell ref="K4:L6"/>
    <mergeCell ref="M4:N6"/>
    <mergeCell ref="O4:P6"/>
    <mergeCell ref="A1:E1"/>
    <mergeCell ref="B6:B7"/>
    <mergeCell ref="C6:E6"/>
    <mergeCell ref="B4:E5"/>
    <mergeCell ref="F4:G6"/>
    <mergeCell ref="AQ4:AQ7"/>
    <mergeCell ref="AG5:AL5"/>
    <mergeCell ref="AM5:AP5"/>
    <mergeCell ref="AG6:AI6"/>
    <mergeCell ref="AJ6:AL6"/>
    <mergeCell ref="AM6:AM7"/>
    <mergeCell ref="AN6:AP6"/>
    <mergeCell ref="W4:X6"/>
    <mergeCell ref="Y4:Z6"/>
    <mergeCell ref="AG4:AP4"/>
    <mergeCell ref="AC4:AD6"/>
    <mergeCell ref="AE4:AF6"/>
    <mergeCell ref="AA4:AB6"/>
  </mergeCells>
  <phoneticPr fontId="1" type="noConversion"/>
  <pageMargins left="0.32" right="0.17" top="0.98425196850393704" bottom="0.98425196850393704" header="0.51181102362204722" footer="0.51181102362204722"/>
  <pageSetup paperSize="9" scale="37"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view="pageBreakPreview" zoomScale="60" zoomScaleNormal="100" workbookViewId="0">
      <selection activeCell="G28" sqref="G28"/>
    </sheetView>
  </sheetViews>
  <sheetFormatPr defaultRowHeight="13.5"/>
  <cols>
    <col min="1" max="1" width="10.375" style="1" customWidth="1"/>
    <col min="2" max="2" width="13.875" style="1" bestFit="1" customWidth="1"/>
    <col min="3" max="4" width="12.125" style="1" customWidth="1"/>
    <col min="5" max="5" width="13.625" style="1" customWidth="1"/>
    <col min="6" max="8" width="12.125" style="1" customWidth="1"/>
    <col min="9" max="10" width="13.125" style="1" customWidth="1"/>
    <col min="11" max="11" width="12.125" style="1" customWidth="1"/>
    <col min="12" max="257" width="9" style="1"/>
    <col min="258" max="260" width="12.125" style="1" customWidth="1"/>
    <col min="261" max="261" width="13.625" style="1" customWidth="1"/>
    <col min="262" max="264" width="12.125" style="1" customWidth="1"/>
    <col min="265" max="266" width="13.125" style="1" customWidth="1"/>
    <col min="267" max="267" width="12.125" style="1" customWidth="1"/>
    <col min="268" max="513" width="9" style="1"/>
    <col min="514" max="516" width="12.125" style="1" customWidth="1"/>
    <col min="517" max="517" width="13.625" style="1" customWidth="1"/>
    <col min="518" max="520" width="12.125" style="1" customWidth="1"/>
    <col min="521" max="522" width="13.125" style="1" customWidth="1"/>
    <col min="523" max="523" width="12.125" style="1" customWidth="1"/>
    <col min="524" max="769" width="9" style="1"/>
    <col min="770" max="772" width="12.125" style="1" customWidth="1"/>
    <col min="773" max="773" width="13.625" style="1" customWidth="1"/>
    <col min="774" max="776" width="12.125" style="1" customWidth="1"/>
    <col min="777" max="778" width="13.125" style="1" customWidth="1"/>
    <col min="779" max="779" width="12.125" style="1" customWidth="1"/>
    <col min="780" max="1025" width="9" style="1"/>
    <col min="1026" max="1028" width="12.125" style="1" customWidth="1"/>
    <col min="1029" max="1029" width="13.625" style="1" customWidth="1"/>
    <col min="1030" max="1032" width="12.125" style="1" customWidth="1"/>
    <col min="1033" max="1034" width="13.125" style="1" customWidth="1"/>
    <col min="1035" max="1035" width="12.125" style="1" customWidth="1"/>
    <col min="1036" max="1281" width="9" style="1"/>
    <col min="1282" max="1284" width="12.125" style="1" customWidth="1"/>
    <col min="1285" max="1285" width="13.625" style="1" customWidth="1"/>
    <col min="1286" max="1288" width="12.125" style="1" customWidth="1"/>
    <col min="1289" max="1290" width="13.125" style="1" customWidth="1"/>
    <col min="1291" max="1291" width="12.125" style="1" customWidth="1"/>
    <col min="1292" max="1537" width="9" style="1"/>
    <col min="1538" max="1540" width="12.125" style="1" customWidth="1"/>
    <col min="1541" max="1541" width="13.625" style="1" customWidth="1"/>
    <col min="1542" max="1544" width="12.125" style="1" customWidth="1"/>
    <col min="1545" max="1546" width="13.125" style="1" customWidth="1"/>
    <col min="1547" max="1547" width="12.125" style="1" customWidth="1"/>
    <col min="1548" max="1793" width="9" style="1"/>
    <col min="1794" max="1796" width="12.125" style="1" customWidth="1"/>
    <col min="1797" max="1797" width="13.625" style="1" customWidth="1"/>
    <col min="1798" max="1800" width="12.125" style="1" customWidth="1"/>
    <col min="1801" max="1802" width="13.125" style="1" customWidth="1"/>
    <col min="1803" max="1803" width="12.125" style="1" customWidth="1"/>
    <col min="1804" max="2049" width="9" style="1"/>
    <col min="2050" max="2052" width="12.125" style="1" customWidth="1"/>
    <col min="2053" max="2053" width="13.625" style="1" customWidth="1"/>
    <col min="2054" max="2056" width="12.125" style="1" customWidth="1"/>
    <col min="2057" max="2058" width="13.125" style="1" customWidth="1"/>
    <col min="2059" max="2059" width="12.125" style="1" customWidth="1"/>
    <col min="2060" max="2305" width="9" style="1"/>
    <col min="2306" max="2308" width="12.125" style="1" customWidth="1"/>
    <col min="2309" max="2309" width="13.625" style="1" customWidth="1"/>
    <col min="2310" max="2312" width="12.125" style="1" customWidth="1"/>
    <col min="2313" max="2314" width="13.125" style="1" customWidth="1"/>
    <col min="2315" max="2315" width="12.125" style="1" customWidth="1"/>
    <col min="2316" max="2561" width="9" style="1"/>
    <col min="2562" max="2564" width="12.125" style="1" customWidth="1"/>
    <col min="2565" max="2565" width="13.625" style="1" customWidth="1"/>
    <col min="2566" max="2568" width="12.125" style="1" customWidth="1"/>
    <col min="2569" max="2570" width="13.125" style="1" customWidth="1"/>
    <col min="2571" max="2571" width="12.125" style="1" customWidth="1"/>
    <col min="2572" max="2817" width="9" style="1"/>
    <col min="2818" max="2820" width="12.125" style="1" customWidth="1"/>
    <col min="2821" max="2821" width="13.625" style="1" customWidth="1"/>
    <col min="2822" max="2824" width="12.125" style="1" customWidth="1"/>
    <col min="2825" max="2826" width="13.125" style="1" customWidth="1"/>
    <col min="2827" max="2827" width="12.125" style="1" customWidth="1"/>
    <col min="2828" max="3073" width="9" style="1"/>
    <col min="3074" max="3076" width="12.125" style="1" customWidth="1"/>
    <col min="3077" max="3077" width="13.625" style="1" customWidth="1"/>
    <col min="3078" max="3080" width="12.125" style="1" customWidth="1"/>
    <col min="3081" max="3082" width="13.125" style="1" customWidth="1"/>
    <col min="3083" max="3083" width="12.125" style="1" customWidth="1"/>
    <col min="3084" max="3329" width="9" style="1"/>
    <col min="3330" max="3332" width="12.125" style="1" customWidth="1"/>
    <col min="3333" max="3333" width="13.625" style="1" customWidth="1"/>
    <col min="3334" max="3336" width="12.125" style="1" customWidth="1"/>
    <col min="3337" max="3338" width="13.125" style="1" customWidth="1"/>
    <col min="3339" max="3339" width="12.125" style="1" customWidth="1"/>
    <col min="3340" max="3585" width="9" style="1"/>
    <col min="3586" max="3588" width="12.125" style="1" customWidth="1"/>
    <col min="3589" max="3589" width="13.625" style="1" customWidth="1"/>
    <col min="3590" max="3592" width="12.125" style="1" customWidth="1"/>
    <col min="3593" max="3594" width="13.125" style="1" customWidth="1"/>
    <col min="3595" max="3595" width="12.125" style="1" customWidth="1"/>
    <col min="3596" max="3841" width="9" style="1"/>
    <col min="3842" max="3844" width="12.125" style="1" customWidth="1"/>
    <col min="3845" max="3845" width="13.625" style="1" customWidth="1"/>
    <col min="3846" max="3848" width="12.125" style="1" customWidth="1"/>
    <col min="3849" max="3850" width="13.125" style="1" customWidth="1"/>
    <col min="3851" max="3851" width="12.125" style="1" customWidth="1"/>
    <col min="3852" max="4097" width="9" style="1"/>
    <col min="4098" max="4100" width="12.125" style="1" customWidth="1"/>
    <col min="4101" max="4101" width="13.625" style="1" customWidth="1"/>
    <col min="4102" max="4104" width="12.125" style="1" customWidth="1"/>
    <col min="4105" max="4106" width="13.125" style="1" customWidth="1"/>
    <col min="4107" max="4107" width="12.125" style="1" customWidth="1"/>
    <col min="4108" max="4353" width="9" style="1"/>
    <col min="4354" max="4356" width="12.125" style="1" customWidth="1"/>
    <col min="4357" max="4357" width="13.625" style="1" customWidth="1"/>
    <col min="4358" max="4360" width="12.125" style="1" customWidth="1"/>
    <col min="4361" max="4362" width="13.125" style="1" customWidth="1"/>
    <col min="4363" max="4363" width="12.125" style="1" customWidth="1"/>
    <col min="4364" max="4609" width="9" style="1"/>
    <col min="4610" max="4612" width="12.125" style="1" customWidth="1"/>
    <col min="4613" max="4613" width="13.625" style="1" customWidth="1"/>
    <col min="4614" max="4616" width="12.125" style="1" customWidth="1"/>
    <col min="4617" max="4618" width="13.125" style="1" customWidth="1"/>
    <col min="4619" max="4619" width="12.125" style="1" customWidth="1"/>
    <col min="4620" max="4865" width="9" style="1"/>
    <col min="4866" max="4868" width="12.125" style="1" customWidth="1"/>
    <col min="4869" max="4869" width="13.625" style="1" customWidth="1"/>
    <col min="4870" max="4872" width="12.125" style="1" customWidth="1"/>
    <col min="4873" max="4874" width="13.125" style="1" customWidth="1"/>
    <col min="4875" max="4875" width="12.125" style="1" customWidth="1"/>
    <col min="4876" max="5121" width="9" style="1"/>
    <col min="5122" max="5124" width="12.125" style="1" customWidth="1"/>
    <col min="5125" max="5125" width="13.625" style="1" customWidth="1"/>
    <col min="5126" max="5128" width="12.125" style="1" customWidth="1"/>
    <col min="5129" max="5130" width="13.125" style="1" customWidth="1"/>
    <col min="5131" max="5131" width="12.125" style="1" customWidth="1"/>
    <col min="5132" max="5377" width="9" style="1"/>
    <col min="5378" max="5380" width="12.125" style="1" customWidth="1"/>
    <col min="5381" max="5381" width="13.625" style="1" customWidth="1"/>
    <col min="5382" max="5384" width="12.125" style="1" customWidth="1"/>
    <col min="5385" max="5386" width="13.125" style="1" customWidth="1"/>
    <col min="5387" max="5387" width="12.125" style="1" customWidth="1"/>
    <col min="5388" max="5633" width="9" style="1"/>
    <col min="5634" max="5636" width="12.125" style="1" customWidth="1"/>
    <col min="5637" max="5637" width="13.625" style="1" customWidth="1"/>
    <col min="5638" max="5640" width="12.125" style="1" customWidth="1"/>
    <col min="5641" max="5642" width="13.125" style="1" customWidth="1"/>
    <col min="5643" max="5643" width="12.125" style="1" customWidth="1"/>
    <col min="5644" max="5889" width="9" style="1"/>
    <col min="5890" max="5892" width="12.125" style="1" customWidth="1"/>
    <col min="5893" max="5893" width="13.625" style="1" customWidth="1"/>
    <col min="5894" max="5896" width="12.125" style="1" customWidth="1"/>
    <col min="5897" max="5898" width="13.125" style="1" customWidth="1"/>
    <col min="5899" max="5899" width="12.125" style="1" customWidth="1"/>
    <col min="5900" max="6145" width="9" style="1"/>
    <col min="6146" max="6148" width="12.125" style="1" customWidth="1"/>
    <col min="6149" max="6149" width="13.625" style="1" customWidth="1"/>
    <col min="6150" max="6152" width="12.125" style="1" customWidth="1"/>
    <col min="6153" max="6154" width="13.125" style="1" customWidth="1"/>
    <col min="6155" max="6155" width="12.125" style="1" customWidth="1"/>
    <col min="6156" max="6401" width="9" style="1"/>
    <col min="6402" max="6404" width="12.125" style="1" customWidth="1"/>
    <col min="6405" max="6405" width="13.625" style="1" customWidth="1"/>
    <col min="6406" max="6408" width="12.125" style="1" customWidth="1"/>
    <col min="6409" max="6410" width="13.125" style="1" customWidth="1"/>
    <col min="6411" max="6411" width="12.125" style="1" customWidth="1"/>
    <col min="6412" max="6657" width="9" style="1"/>
    <col min="6658" max="6660" width="12.125" style="1" customWidth="1"/>
    <col min="6661" max="6661" width="13.625" style="1" customWidth="1"/>
    <col min="6662" max="6664" width="12.125" style="1" customWidth="1"/>
    <col min="6665" max="6666" width="13.125" style="1" customWidth="1"/>
    <col min="6667" max="6667" width="12.125" style="1" customWidth="1"/>
    <col min="6668" max="6913" width="9" style="1"/>
    <col min="6914" max="6916" width="12.125" style="1" customWidth="1"/>
    <col min="6917" max="6917" width="13.625" style="1" customWidth="1"/>
    <col min="6918" max="6920" width="12.125" style="1" customWidth="1"/>
    <col min="6921" max="6922" width="13.125" style="1" customWidth="1"/>
    <col min="6923" max="6923" width="12.125" style="1" customWidth="1"/>
    <col min="6924" max="7169" width="9" style="1"/>
    <col min="7170" max="7172" width="12.125" style="1" customWidth="1"/>
    <col min="7173" max="7173" width="13.625" style="1" customWidth="1"/>
    <col min="7174" max="7176" width="12.125" style="1" customWidth="1"/>
    <col min="7177" max="7178" width="13.125" style="1" customWidth="1"/>
    <col min="7179" max="7179" width="12.125" style="1" customWidth="1"/>
    <col min="7180" max="7425" width="9" style="1"/>
    <col min="7426" max="7428" width="12.125" style="1" customWidth="1"/>
    <col min="7429" max="7429" width="13.625" style="1" customWidth="1"/>
    <col min="7430" max="7432" width="12.125" style="1" customWidth="1"/>
    <col min="7433" max="7434" width="13.125" style="1" customWidth="1"/>
    <col min="7435" max="7435" width="12.125" style="1" customWidth="1"/>
    <col min="7436" max="7681" width="9" style="1"/>
    <col min="7682" max="7684" width="12.125" style="1" customWidth="1"/>
    <col min="7685" max="7685" width="13.625" style="1" customWidth="1"/>
    <col min="7686" max="7688" width="12.125" style="1" customWidth="1"/>
    <col min="7689" max="7690" width="13.125" style="1" customWidth="1"/>
    <col min="7691" max="7691" width="12.125" style="1" customWidth="1"/>
    <col min="7692" max="7937" width="9" style="1"/>
    <col min="7938" max="7940" width="12.125" style="1" customWidth="1"/>
    <col min="7941" max="7941" width="13.625" style="1" customWidth="1"/>
    <col min="7942" max="7944" width="12.125" style="1" customWidth="1"/>
    <col min="7945" max="7946" width="13.125" style="1" customWidth="1"/>
    <col min="7947" max="7947" width="12.125" style="1" customWidth="1"/>
    <col min="7948" max="8193" width="9" style="1"/>
    <col min="8194" max="8196" width="12.125" style="1" customWidth="1"/>
    <col min="8197" max="8197" width="13.625" style="1" customWidth="1"/>
    <col min="8198" max="8200" width="12.125" style="1" customWidth="1"/>
    <col min="8201" max="8202" width="13.125" style="1" customWidth="1"/>
    <col min="8203" max="8203" width="12.125" style="1" customWidth="1"/>
    <col min="8204" max="8449" width="9" style="1"/>
    <col min="8450" max="8452" width="12.125" style="1" customWidth="1"/>
    <col min="8453" max="8453" width="13.625" style="1" customWidth="1"/>
    <col min="8454" max="8456" width="12.125" style="1" customWidth="1"/>
    <col min="8457" max="8458" width="13.125" style="1" customWidth="1"/>
    <col min="8459" max="8459" width="12.125" style="1" customWidth="1"/>
    <col min="8460" max="8705" width="9" style="1"/>
    <col min="8706" max="8708" width="12.125" style="1" customWidth="1"/>
    <col min="8709" max="8709" width="13.625" style="1" customWidth="1"/>
    <col min="8710" max="8712" width="12.125" style="1" customWidth="1"/>
    <col min="8713" max="8714" width="13.125" style="1" customWidth="1"/>
    <col min="8715" max="8715" width="12.125" style="1" customWidth="1"/>
    <col min="8716" max="8961" width="9" style="1"/>
    <col min="8962" max="8964" width="12.125" style="1" customWidth="1"/>
    <col min="8965" max="8965" width="13.625" style="1" customWidth="1"/>
    <col min="8966" max="8968" width="12.125" style="1" customWidth="1"/>
    <col min="8969" max="8970" width="13.125" style="1" customWidth="1"/>
    <col min="8971" max="8971" width="12.125" style="1" customWidth="1"/>
    <col min="8972" max="9217" width="9" style="1"/>
    <col min="9218" max="9220" width="12.125" style="1" customWidth="1"/>
    <col min="9221" max="9221" width="13.625" style="1" customWidth="1"/>
    <col min="9222" max="9224" width="12.125" style="1" customWidth="1"/>
    <col min="9225" max="9226" width="13.125" style="1" customWidth="1"/>
    <col min="9227" max="9227" width="12.125" style="1" customWidth="1"/>
    <col min="9228" max="9473" width="9" style="1"/>
    <col min="9474" max="9476" width="12.125" style="1" customWidth="1"/>
    <col min="9477" max="9477" width="13.625" style="1" customWidth="1"/>
    <col min="9478" max="9480" width="12.125" style="1" customWidth="1"/>
    <col min="9481" max="9482" width="13.125" style="1" customWidth="1"/>
    <col min="9483" max="9483" width="12.125" style="1" customWidth="1"/>
    <col min="9484" max="9729" width="9" style="1"/>
    <col min="9730" max="9732" width="12.125" style="1" customWidth="1"/>
    <col min="9733" max="9733" width="13.625" style="1" customWidth="1"/>
    <col min="9734" max="9736" width="12.125" style="1" customWidth="1"/>
    <col min="9737" max="9738" width="13.125" style="1" customWidth="1"/>
    <col min="9739" max="9739" width="12.125" style="1" customWidth="1"/>
    <col min="9740" max="9985" width="9" style="1"/>
    <col min="9986" max="9988" width="12.125" style="1" customWidth="1"/>
    <col min="9989" max="9989" width="13.625" style="1" customWidth="1"/>
    <col min="9990" max="9992" width="12.125" style="1" customWidth="1"/>
    <col min="9993" max="9994" width="13.125" style="1" customWidth="1"/>
    <col min="9995" max="9995" width="12.125" style="1" customWidth="1"/>
    <col min="9996" max="10241" width="9" style="1"/>
    <col min="10242" max="10244" width="12.125" style="1" customWidth="1"/>
    <col min="10245" max="10245" width="13.625" style="1" customWidth="1"/>
    <col min="10246" max="10248" width="12.125" style="1" customWidth="1"/>
    <col min="10249" max="10250" width="13.125" style="1" customWidth="1"/>
    <col min="10251" max="10251" width="12.125" style="1" customWidth="1"/>
    <col min="10252" max="10497" width="9" style="1"/>
    <col min="10498" max="10500" width="12.125" style="1" customWidth="1"/>
    <col min="10501" max="10501" width="13.625" style="1" customWidth="1"/>
    <col min="10502" max="10504" width="12.125" style="1" customWidth="1"/>
    <col min="10505" max="10506" width="13.125" style="1" customWidth="1"/>
    <col min="10507" max="10507" width="12.125" style="1" customWidth="1"/>
    <col min="10508" max="10753" width="9" style="1"/>
    <col min="10754" max="10756" width="12.125" style="1" customWidth="1"/>
    <col min="10757" max="10757" width="13.625" style="1" customWidth="1"/>
    <col min="10758" max="10760" width="12.125" style="1" customWidth="1"/>
    <col min="10761" max="10762" width="13.125" style="1" customWidth="1"/>
    <col min="10763" max="10763" width="12.125" style="1" customWidth="1"/>
    <col min="10764" max="11009" width="9" style="1"/>
    <col min="11010" max="11012" width="12.125" style="1" customWidth="1"/>
    <col min="11013" max="11013" width="13.625" style="1" customWidth="1"/>
    <col min="11014" max="11016" width="12.125" style="1" customWidth="1"/>
    <col min="11017" max="11018" width="13.125" style="1" customWidth="1"/>
    <col min="11019" max="11019" width="12.125" style="1" customWidth="1"/>
    <col min="11020" max="11265" width="9" style="1"/>
    <col min="11266" max="11268" width="12.125" style="1" customWidth="1"/>
    <col min="11269" max="11269" width="13.625" style="1" customWidth="1"/>
    <col min="11270" max="11272" width="12.125" style="1" customWidth="1"/>
    <col min="11273" max="11274" width="13.125" style="1" customWidth="1"/>
    <col min="11275" max="11275" width="12.125" style="1" customWidth="1"/>
    <col min="11276" max="11521" width="9" style="1"/>
    <col min="11522" max="11524" width="12.125" style="1" customWidth="1"/>
    <col min="11525" max="11525" width="13.625" style="1" customWidth="1"/>
    <col min="11526" max="11528" width="12.125" style="1" customWidth="1"/>
    <col min="11529" max="11530" width="13.125" style="1" customWidth="1"/>
    <col min="11531" max="11531" width="12.125" style="1" customWidth="1"/>
    <col min="11532" max="11777" width="9" style="1"/>
    <col min="11778" max="11780" width="12.125" style="1" customWidth="1"/>
    <col min="11781" max="11781" width="13.625" style="1" customWidth="1"/>
    <col min="11782" max="11784" width="12.125" style="1" customWidth="1"/>
    <col min="11785" max="11786" width="13.125" style="1" customWidth="1"/>
    <col min="11787" max="11787" width="12.125" style="1" customWidth="1"/>
    <col min="11788" max="12033" width="9" style="1"/>
    <col min="12034" max="12036" width="12.125" style="1" customWidth="1"/>
    <col min="12037" max="12037" width="13.625" style="1" customWidth="1"/>
    <col min="12038" max="12040" width="12.125" style="1" customWidth="1"/>
    <col min="12041" max="12042" width="13.125" style="1" customWidth="1"/>
    <col min="12043" max="12043" width="12.125" style="1" customWidth="1"/>
    <col min="12044" max="12289" width="9" style="1"/>
    <col min="12290" max="12292" width="12.125" style="1" customWidth="1"/>
    <col min="12293" max="12293" width="13.625" style="1" customWidth="1"/>
    <col min="12294" max="12296" width="12.125" style="1" customWidth="1"/>
    <col min="12297" max="12298" width="13.125" style="1" customWidth="1"/>
    <col min="12299" max="12299" width="12.125" style="1" customWidth="1"/>
    <col min="12300" max="12545" width="9" style="1"/>
    <col min="12546" max="12548" width="12.125" style="1" customWidth="1"/>
    <col min="12549" max="12549" width="13.625" style="1" customWidth="1"/>
    <col min="12550" max="12552" width="12.125" style="1" customWidth="1"/>
    <col min="12553" max="12554" width="13.125" style="1" customWidth="1"/>
    <col min="12555" max="12555" width="12.125" style="1" customWidth="1"/>
    <col min="12556" max="12801" width="9" style="1"/>
    <col min="12802" max="12804" width="12.125" style="1" customWidth="1"/>
    <col min="12805" max="12805" width="13.625" style="1" customWidth="1"/>
    <col min="12806" max="12808" width="12.125" style="1" customWidth="1"/>
    <col min="12809" max="12810" width="13.125" style="1" customWidth="1"/>
    <col min="12811" max="12811" width="12.125" style="1" customWidth="1"/>
    <col min="12812" max="13057" width="9" style="1"/>
    <col min="13058" max="13060" width="12.125" style="1" customWidth="1"/>
    <col min="13061" max="13061" width="13.625" style="1" customWidth="1"/>
    <col min="13062" max="13064" width="12.125" style="1" customWidth="1"/>
    <col min="13065" max="13066" width="13.125" style="1" customWidth="1"/>
    <col min="13067" max="13067" width="12.125" style="1" customWidth="1"/>
    <col min="13068" max="13313" width="9" style="1"/>
    <col min="13314" max="13316" width="12.125" style="1" customWidth="1"/>
    <col min="13317" max="13317" width="13.625" style="1" customWidth="1"/>
    <col min="13318" max="13320" width="12.125" style="1" customWidth="1"/>
    <col min="13321" max="13322" width="13.125" style="1" customWidth="1"/>
    <col min="13323" max="13323" width="12.125" style="1" customWidth="1"/>
    <col min="13324" max="13569" width="9" style="1"/>
    <col min="13570" max="13572" width="12.125" style="1" customWidth="1"/>
    <col min="13573" max="13573" width="13.625" style="1" customWidth="1"/>
    <col min="13574" max="13576" width="12.125" style="1" customWidth="1"/>
    <col min="13577" max="13578" width="13.125" style="1" customWidth="1"/>
    <col min="13579" max="13579" width="12.125" style="1" customWidth="1"/>
    <col min="13580" max="13825" width="9" style="1"/>
    <col min="13826" max="13828" width="12.125" style="1" customWidth="1"/>
    <col min="13829" max="13829" width="13.625" style="1" customWidth="1"/>
    <col min="13830" max="13832" width="12.125" style="1" customWidth="1"/>
    <col min="13833" max="13834" width="13.125" style="1" customWidth="1"/>
    <col min="13835" max="13835" width="12.125" style="1" customWidth="1"/>
    <col min="13836" max="14081" width="9" style="1"/>
    <col min="14082" max="14084" width="12.125" style="1" customWidth="1"/>
    <col min="14085" max="14085" width="13.625" style="1" customWidth="1"/>
    <col min="14086" max="14088" width="12.125" style="1" customWidth="1"/>
    <col min="14089" max="14090" width="13.125" style="1" customWidth="1"/>
    <col min="14091" max="14091" width="12.125" style="1" customWidth="1"/>
    <col min="14092" max="14337" width="9" style="1"/>
    <col min="14338" max="14340" width="12.125" style="1" customWidth="1"/>
    <col min="14341" max="14341" width="13.625" style="1" customWidth="1"/>
    <col min="14342" max="14344" width="12.125" style="1" customWidth="1"/>
    <col min="14345" max="14346" width="13.125" style="1" customWidth="1"/>
    <col min="14347" max="14347" width="12.125" style="1" customWidth="1"/>
    <col min="14348" max="14593" width="9" style="1"/>
    <col min="14594" max="14596" width="12.125" style="1" customWidth="1"/>
    <col min="14597" max="14597" width="13.625" style="1" customWidth="1"/>
    <col min="14598" max="14600" width="12.125" style="1" customWidth="1"/>
    <col min="14601" max="14602" width="13.125" style="1" customWidth="1"/>
    <col min="14603" max="14603" width="12.125" style="1" customWidth="1"/>
    <col min="14604" max="14849" width="9" style="1"/>
    <col min="14850" max="14852" width="12.125" style="1" customWidth="1"/>
    <col min="14853" max="14853" width="13.625" style="1" customWidth="1"/>
    <col min="14854" max="14856" width="12.125" style="1" customWidth="1"/>
    <col min="14857" max="14858" width="13.125" style="1" customWidth="1"/>
    <col min="14859" max="14859" width="12.125" style="1" customWidth="1"/>
    <col min="14860" max="15105" width="9" style="1"/>
    <col min="15106" max="15108" width="12.125" style="1" customWidth="1"/>
    <col min="15109" max="15109" width="13.625" style="1" customWidth="1"/>
    <col min="15110" max="15112" width="12.125" style="1" customWidth="1"/>
    <col min="15113" max="15114" width="13.125" style="1" customWidth="1"/>
    <col min="15115" max="15115" width="12.125" style="1" customWidth="1"/>
    <col min="15116" max="15361" width="9" style="1"/>
    <col min="15362" max="15364" width="12.125" style="1" customWidth="1"/>
    <col min="15365" max="15365" width="13.625" style="1" customWidth="1"/>
    <col min="15366" max="15368" width="12.125" style="1" customWidth="1"/>
    <col min="15369" max="15370" width="13.125" style="1" customWidth="1"/>
    <col min="15371" max="15371" width="12.125" style="1" customWidth="1"/>
    <col min="15372" max="15617" width="9" style="1"/>
    <col min="15618" max="15620" width="12.125" style="1" customWidth="1"/>
    <col min="15621" max="15621" width="13.625" style="1" customWidth="1"/>
    <col min="15622" max="15624" width="12.125" style="1" customWidth="1"/>
    <col min="15625" max="15626" width="13.125" style="1" customWidth="1"/>
    <col min="15627" max="15627" width="12.125" style="1" customWidth="1"/>
    <col min="15628" max="15873" width="9" style="1"/>
    <col min="15874" max="15876" width="12.125" style="1" customWidth="1"/>
    <col min="15877" max="15877" width="13.625" style="1" customWidth="1"/>
    <col min="15878" max="15880" width="12.125" style="1" customWidth="1"/>
    <col min="15881" max="15882" width="13.125" style="1" customWidth="1"/>
    <col min="15883" max="15883" width="12.125" style="1" customWidth="1"/>
    <col min="15884" max="16129" width="9" style="1"/>
    <col min="16130" max="16132" width="12.125" style="1" customWidth="1"/>
    <col min="16133" max="16133" width="13.625" style="1" customWidth="1"/>
    <col min="16134" max="16136" width="12.125" style="1" customWidth="1"/>
    <col min="16137" max="16138" width="13.125" style="1" customWidth="1"/>
    <col min="16139" max="16139" width="12.125" style="1" customWidth="1"/>
    <col min="16140" max="16384" width="9" style="1"/>
  </cols>
  <sheetData>
    <row r="1" spans="1:20" ht="20.25" customHeight="1">
      <c r="A1" s="427" t="s">
        <v>514</v>
      </c>
      <c r="B1" s="427"/>
      <c r="C1" s="150"/>
      <c r="D1" s="150"/>
      <c r="E1" s="150"/>
      <c r="F1" s="145"/>
      <c r="G1" s="145"/>
      <c r="H1" s="145"/>
      <c r="I1" s="145"/>
      <c r="J1" s="145"/>
      <c r="K1" s="145"/>
      <c r="L1" s="145"/>
      <c r="M1" s="145"/>
      <c r="N1" s="145"/>
      <c r="O1" s="145"/>
      <c r="P1" s="145"/>
      <c r="Q1" s="145"/>
      <c r="R1" s="145"/>
      <c r="S1" s="145"/>
      <c r="T1" s="145"/>
    </row>
    <row r="2" spans="1:20" ht="15" customHeight="1">
      <c r="A2" s="54"/>
      <c r="B2" s="55" t="s">
        <v>43</v>
      </c>
      <c r="C2" s="55" t="s">
        <v>43</v>
      </c>
      <c r="D2" s="54"/>
      <c r="E2" s="54"/>
      <c r="F2" s="55" t="s">
        <v>43</v>
      </c>
      <c r="G2" s="55" t="s">
        <v>43</v>
      </c>
      <c r="H2" s="55" t="s">
        <v>43</v>
      </c>
      <c r="I2" s="54"/>
      <c r="J2" s="54"/>
      <c r="K2" s="54"/>
    </row>
    <row r="3" spans="1:20" s="2" customFormat="1" ht="20.25" customHeight="1">
      <c r="A3" s="466" t="s">
        <v>444</v>
      </c>
      <c r="B3" s="466"/>
      <c r="C3" s="56"/>
      <c r="D3" s="56"/>
      <c r="E3" s="56"/>
      <c r="F3" s="56"/>
      <c r="G3" s="56"/>
      <c r="H3" s="56"/>
      <c r="I3" s="56"/>
      <c r="J3" s="56"/>
    </row>
    <row r="4" spans="1:20" s="2" customFormat="1" ht="20.25" customHeight="1">
      <c r="A4" s="420" t="s">
        <v>451</v>
      </c>
      <c r="B4" s="439" t="s">
        <v>479</v>
      </c>
      <c r="C4" s="439" t="s">
        <v>112</v>
      </c>
      <c r="D4" s="437" t="s">
        <v>113</v>
      </c>
      <c r="E4" s="421" t="s">
        <v>114</v>
      </c>
      <c r="F4" s="439"/>
      <c r="G4" s="439"/>
      <c r="H4" s="439"/>
      <c r="I4" s="439"/>
      <c r="J4" s="436"/>
    </row>
    <row r="5" spans="1:20" s="2" customFormat="1" ht="20.25" customHeight="1">
      <c r="A5" s="420"/>
      <c r="B5" s="439"/>
      <c r="C5" s="439"/>
      <c r="D5" s="437" t="s">
        <v>115</v>
      </c>
      <c r="E5" s="339"/>
      <c r="F5" s="342" t="s">
        <v>116</v>
      </c>
      <c r="G5" s="342" t="s">
        <v>117</v>
      </c>
      <c r="H5" s="342" t="s">
        <v>118</v>
      </c>
      <c r="I5" s="342" t="s">
        <v>119</v>
      </c>
      <c r="J5" s="350" t="s">
        <v>71</v>
      </c>
    </row>
    <row r="6" spans="1:20" s="2" customFormat="1" ht="24.95" customHeight="1">
      <c r="A6" s="98" t="s">
        <v>163</v>
      </c>
      <c r="B6" s="137" t="s">
        <v>120</v>
      </c>
      <c r="C6" s="109" t="s">
        <v>120</v>
      </c>
      <c r="D6" s="109" t="s">
        <v>120</v>
      </c>
      <c r="E6" s="109">
        <f>SUM(F6:J6)</f>
        <v>0</v>
      </c>
      <c r="F6" s="109" t="s">
        <v>120</v>
      </c>
      <c r="G6" s="109" t="s">
        <v>120</v>
      </c>
      <c r="H6" s="109" t="s">
        <v>120</v>
      </c>
      <c r="I6" s="109" t="s">
        <v>120</v>
      </c>
      <c r="J6" s="112" t="s">
        <v>120</v>
      </c>
    </row>
    <row r="7" spans="1:20" s="2" customFormat="1" ht="24.95" customHeight="1">
      <c r="A7" s="98" t="s">
        <v>249</v>
      </c>
      <c r="B7" s="137" t="s">
        <v>120</v>
      </c>
      <c r="C7" s="109" t="s">
        <v>120</v>
      </c>
      <c r="D7" s="109" t="s">
        <v>120</v>
      </c>
      <c r="E7" s="109">
        <f>SUM(F7:J7)</f>
        <v>0</v>
      </c>
      <c r="F7" s="109" t="s">
        <v>120</v>
      </c>
      <c r="G7" s="109" t="s">
        <v>120</v>
      </c>
      <c r="H7" s="109" t="s">
        <v>120</v>
      </c>
      <c r="I7" s="109" t="s">
        <v>120</v>
      </c>
      <c r="J7" s="112" t="s">
        <v>120</v>
      </c>
    </row>
    <row r="8" spans="1:20" s="175" customFormat="1" ht="24.95" customHeight="1">
      <c r="A8" s="214" t="s">
        <v>457</v>
      </c>
      <c r="B8" s="137">
        <v>0</v>
      </c>
      <c r="C8" s="109">
        <v>0</v>
      </c>
      <c r="D8" s="109">
        <v>0</v>
      </c>
      <c r="E8" s="109">
        <v>0</v>
      </c>
      <c r="F8" s="109">
        <v>0</v>
      </c>
      <c r="G8" s="109">
        <v>0</v>
      </c>
      <c r="H8" s="109">
        <v>0</v>
      </c>
      <c r="I8" s="109">
        <v>0</v>
      </c>
      <c r="J8" s="112">
        <v>0</v>
      </c>
    </row>
    <row r="9" spans="1:20" s="2" customFormat="1" ht="24.95" customHeight="1">
      <c r="A9" s="214" t="s">
        <v>492</v>
      </c>
      <c r="B9" s="137">
        <v>0</v>
      </c>
      <c r="C9" s="109">
        <v>0</v>
      </c>
      <c r="D9" s="109">
        <v>0</v>
      </c>
      <c r="E9" s="267">
        <v>0</v>
      </c>
      <c r="F9" s="109">
        <v>0</v>
      </c>
      <c r="G9" s="109">
        <v>0</v>
      </c>
      <c r="H9" s="109">
        <v>0</v>
      </c>
      <c r="I9" s="109">
        <v>0</v>
      </c>
      <c r="J9" s="112">
        <v>0</v>
      </c>
    </row>
    <row r="10" spans="1:20" s="233" customFormat="1" ht="24.95" customHeight="1">
      <c r="A10" s="236" t="s">
        <v>506</v>
      </c>
      <c r="B10" s="221">
        <v>0</v>
      </c>
      <c r="C10" s="116">
        <v>0</v>
      </c>
      <c r="D10" s="116">
        <v>0</v>
      </c>
      <c r="E10" s="222">
        <v>0</v>
      </c>
      <c r="F10" s="116">
        <v>0</v>
      </c>
      <c r="G10" s="116">
        <v>0</v>
      </c>
      <c r="H10" s="116">
        <v>0</v>
      </c>
      <c r="I10" s="116">
        <v>0</v>
      </c>
      <c r="J10" s="210">
        <v>0</v>
      </c>
    </row>
    <row r="11" spans="1:20" s="167" customFormat="1" ht="27.75" customHeight="1">
      <c r="A11" s="338" t="s">
        <v>503</v>
      </c>
      <c r="B11" s="251">
        <v>1</v>
      </c>
      <c r="C11" s="113">
        <v>0</v>
      </c>
      <c r="D11" s="113">
        <v>0</v>
      </c>
      <c r="E11" s="252">
        <v>0</v>
      </c>
      <c r="F11" s="113">
        <v>0</v>
      </c>
      <c r="G11" s="113">
        <v>0</v>
      </c>
      <c r="H11" s="113">
        <v>0</v>
      </c>
      <c r="I11" s="113">
        <v>0</v>
      </c>
      <c r="J11" s="211">
        <v>0</v>
      </c>
    </row>
    <row r="12" spans="1:20" ht="15.75" customHeight="1">
      <c r="A12" s="54"/>
      <c r="B12" s="54"/>
      <c r="C12" s="54"/>
      <c r="D12" s="54"/>
      <c r="E12" s="54"/>
      <c r="F12" s="54"/>
      <c r="G12" s="54"/>
      <c r="H12" s="54"/>
      <c r="I12" s="54"/>
      <c r="J12" s="54"/>
    </row>
    <row r="13" spans="1:20">
      <c r="A13" s="433" t="s">
        <v>408</v>
      </c>
      <c r="B13" s="433"/>
      <c r="C13" s="54"/>
      <c r="D13" s="54"/>
      <c r="E13" s="54"/>
      <c r="F13" s="54"/>
      <c r="G13" s="54"/>
      <c r="H13" s="54"/>
      <c r="I13" s="54"/>
      <c r="J13" s="54"/>
    </row>
    <row r="14" spans="1:20">
      <c r="A14" s="54"/>
      <c r="B14" s="54"/>
      <c r="C14" s="54"/>
      <c r="D14" s="54"/>
      <c r="E14" s="54"/>
      <c r="F14" s="54"/>
      <c r="G14" s="54"/>
      <c r="H14" s="54"/>
      <c r="I14" s="54"/>
      <c r="J14" s="54"/>
    </row>
    <row r="15" spans="1:20">
      <c r="A15" s="54"/>
      <c r="B15" s="54"/>
      <c r="C15" s="54"/>
      <c r="D15" s="54"/>
      <c r="E15" s="54"/>
      <c r="F15" s="54"/>
      <c r="G15" s="54"/>
      <c r="H15" s="54"/>
      <c r="I15" s="54"/>
      <c r="J15" s="54"/>
    </row>
    <row r="16" spans="1:20">
      <c r="A16" s="54"/>
      <c r="B16" s="54"/>
      <c r="C16" s="54"/>
      <c r="D16" s="54"/>
      <c r="E16" s="54"/>
      <c r="F16" s="54"/>
      <c r="G16" s="54"/>
      <c r="H16" s="54"/>
      <c r="I16" s="54"/>
      <c r="J16" s="54"/>
    </row>
    <row r="17" spans="1:10">
      <c r="A17" s="54"/>
      <c r="B17" s="54"/>
      <c r="C17" s="54"/>
      <c r="D17" s="54"/>
      <c r="E17" s="54"/>
      <c r="F17" s="54"/>
      <c r="G17" s="54"/>
      <c r="H17" s="54"/>
      <c r="I17" s="54"/>
      <c r="J17" s="54"/>
    </row>
  </sheetData>
  <mergeCells count="8">
    <mergeCell ref="A13:B13"/>
    <mergeCell ref="E4:J4"/>
    <mergeCell ref="A3:B3"/>
    <mergeCell ref="A1:B1"/>
    <mergeCell ref="A4:A5"/>
    <mergeCell ref="B4:B5"/>
    <mergeCell ref="C4:C5"/>
    <mergeCell ref="D4:D5"/>
  </mergeCells>
  <phoneticPr fontId="1" type="noConversion"/>
  <pageMargins left="0.69" right="0.75" top="0.78" bottom="0.76" header="0.8" footer="0.5"/>
  <pageSetup paperSize="9" scale="82"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38"/>
  <sheetViews>
    <sheetView view="pageBreakPreview" zoomScale="60" zoomScaleNormal="100" workbookViewId="0">
      <selection activeCell="Q25" sqref="Q25"/>
    </sheetView>
  </sheetViews>
  <sheetFormatPr defaultRowHeight="13.5"/>
  <cols>
    <col min="1" max="1" width="12" style="62" customWidth="1"/>
    <col min="2" max="5" width="9.625" style="62" customWidth="1"/>
    <col min="6" max="6" width="10.75" style="62" customWidth="1"/>
    <col min="7" max="11" width="9.625" style="62" customWidth="1"/>
    <col min="12" max="12" width="11.25" style="62" customWidth="1"/>
    <col min="13" max="14" width="9.625" style="62" customWidth="1"/>
    <col min="15" max="17" width="9.625" style="61" customWidth="1"/>
    <col min="18" max="19" width="8.5" style="61" customWidth="1"/>
    <col min="20" max="20" width="11.375" style="61" customWidth="1"/>
    <col min="21" max="21" width="10.875" style="61" customWidth="1"/>
    <col min="22" max="61" width="14.25" style="61" customWidth="1"/>
    <col min="62" max="74" width="9" style="61"/>
    <col min="75" max="256" width="9" style="62"/>
    <col min="257" max="257" width="12" style="62" customWidth="1"/>
    <col min="258" max="273" width="9.625" style="62" customWidth="1"/>
    <col min="274" max="275" width="8.5" style="62" customWidth="1"/>
    <col min="276" max="276" width="11.375" style="62" customWidth="1"/>
    <col min="277" max="277" width="10.875" style="62" customWidth="1"/>
    <col min="278" max="317" width="14.25" style="62" customWidth="1"/>
    <col min="318" max="512" width="9" style="62"/>
    <col min="513" max="513" width="12" style="62" customWidth="1"/>
    <col min="514" max="529" width="9.625" style="62" customWidth="1"/>
    <col min="530" max="531" width="8.5" style="62" customWidth="1"/>
    <col min="532" max="532" width="11.375" style="62" customWidth="1"/>
    <col min="533" max="533" width="10.875" style="62" customWidth="1"/>
    <col min="534" max="573" width="14.25" style="62" customWidth="1"/>
    <col min="574" max="768" width="9" style="62"/>
    <col min="769" max="769" width="12" style="62" customWidth="1"/>
    <col min="770" max="785" width="9.625" style="62" customWidth="1"/>
    <col min="786" max="787" width="8.5" style="62" customWidth="1"/>
    <col min="788" max="788" width="11.375" style="62" customWidth="1"/>
    <col min="789" max="789" width="10.875" style="62" customWidth="1"/>
    <col min="790" max="829" width="14.25" style="62" customWidth="1"/>
    <col min="830" max="1024" width="9" style="62"/>
    <col min="1025" max="1025" width="12" style="62" customWidth="1"/>
    <col min="1026" max="1041" width="9.625" style="62" customWidth="1"/>
    <col min="1042" max="1043" width="8.5" style="62" customWidth="1"/>
    <col min="1044" max="1044" width="11.375" style="62" customWidth="1"/>
    <col min="1045" max="1045" width="10.875" style="62" customWidth="1"/>
    <col min="1046" max="1085" width="14.25" style="62" customWidth="1"/>
    <col min="1086" max="1280" width="9" style="62"/>
    <col min="1281" max="1281" width="12" style="62" customWidth="1"/>
    <col min="1282" max="1297" width="9.625" style="62" customWidth="1"/>
    <col min="1298" max="1299" width="8.5" style="62" customWidth="1"/>
    <col min="1300" max="1300" width="11.375" style="62" customWidth="1"/>
    <col min="1301" max="1301" width="10.875" style="62" customWidth="1"/>
    <col min="1302" max="1341" width="14.25" style="62" customWidth="1"/>
    <col min="1342" max="1536" width="9" style="62"/>
    <col min="1537" max="1537" width="12" style="62" customWidth="1"/>
    <col min="1538" max="1553" width="9.625" style="62" customWidth="1"/>
    <col min="1554" max="1555" width="8.5" style="62" customWidth="1"/>
    <col min="1556" max="1556" width="11.375" style="62" customWidth="1"/>
    <col min="1557" max="1557" width="10.875" style="62" customWidth="1"/>
    <col min="1558" max="1597" width="14.25" style="62" customWidth="1"/>
    <col min="1598" max="1792" width="9" style="62"/>
    <col min="1793" max="1793" width="12" style="62" customWidth="1"/>
    <col min="1794" max="1809" width="9.625" style="62" customWidth="1"/>
    <col min="1810" max="1811" width="8.5" style="62" customWidth="1"/>
    <col min="1812" max="1812" width="11.375" style="62" customWidth="1"/>
    <col min="1813" max="1813" width="10.875" style="62" customWidth="1"/>
    <col min="1814" max="1853" width="14.25" style="62" customWidth="1"/>
    <col min="1854" max="2048" width="9" style="62"/>
    <col min="2049" max="2049" width="12" style="62" customWidth="1"/>
    <col min="2050" max="2065" width="9.625" style="62" customWidth="1"/>
    <col min="2066" max="2067" width="8.5" style="62" customWidth="1"/>
    <col min="2068" max="2068" width="11.375" style="62" customWidth="1"/>
    <col min="2069" max="2069" width="10.875" style="62" customWidth="1"/>
    <col min="2070" max="2109" width="14.25" style="62" customWidth="1"/>
    <col min="2110" max="2304" width="9" style="62"/>
    <col min="2305" max="2305" width="12" style="62" customWidth="1"/>
    <col min="2306" max="2321" width="9.625" style="62" customWidth="1"/>
    <col min="2322" max="2323" width="8.5" style="62" customWidth="1"/>
    <col min="2324" max="2324" width="11.375" style="62" customWidth="1"/>
    <col min="2325" max="2325" width="10.875" style="62" customWidth="1"/>
    <col min="2326" max="2365" width="14.25" style="62" customWidth="1"/>
    <col min="2366" max="2560" width="9" style="62"/>
    <col min="2561" max="2561" width="12" style="62" customWidth="1"/>
    <col min="2562" max="2577" width="9.625" style="62" customWidth="1"/>
    <col min="2578" max="2579" width="8.5" style="62" customWidth="1"/>
    <col min="2580" max="2580" width="11.375" style="62" customWidth="1"/>
    <col min="2581" max="2581" width="10.875" style="62" customWidth="1"/>
    <col min="2582" max="2621" width="14.25" style="62" customWidth="1"/>
    <col min="2622" max="2816" width="9" style="62"/>
    <col min="2817" max="2817" width="12" style="62" customWidth="1"/>
    <col min="2818" max="2833" width="9.625" style="62" customWidth="1"/>
    <col min="2834" max="2835" width="8.5" style="62" customWidth="1"/>
    <col min="2836" max="2836" width="11.375" style="62" customWidth="1"/>
    <col min="2837" max="2837" width="10.875" style="62" customWidth="1"/>
    <col min="2838" max="2877" width="14.25" style="62" customWidth="1"/>
    <col min="2878" max="3072" width="9" style="62"/>
    <col min="3073" max="3073" width="12" style="62" customWidth="1"/>
    <col min="3074" max="3089" width="9.625" style="62" customWidth="1"/>
    <col min="3090" max="3091" width="8.5" style="62" customWidth="1"/>
    <col min="3092" max="3092" width="11.375" style="62" customWidth="1"/>
    <col min="3093" max="3093" width="10.875" style="62" customWidth="1"/>
    <col min="3094" max="3133" width="14.25" style="62" customWidth="1"/>
    <col min="3134" max="3328" width="9" style="62"/>
    <col min="3329" max="3329" width="12" style="62" customWidth="1"/>
    <col min="3330" max="3345" width="9.625" style="62" customWidth="1"/>
    <col min="3346" max="3347" width="8.5" style="62" customWidth="1"/>
    <col min="3348" max="3348" width="11.375" style="62" customWidth="1"/>
    <col min="3349" max="3349" width="10.875" style="62" customWidth="1"/>
    <col min="3350" max="3389" width="14.25" style="62" customWidth="1"/>
    <col min="3390" max="3584" width="9" style="62"/>
    <col min="3585" max="3585" width="12" style="62" customWidth="1"/>
    <col min="3586" max="3601" width="9.625" style="62" customWidth="1"/>
    <col min="3602" max="3603" width="8.5" style="62" customWidth="1"/>
    <col min="3604" max="3604" width="11.375" style="62" customWidth="1"/>
    <col min="3605" max="3605" width="10.875" style="62" customWidth="1"/>
    <col min="3606" max="3645" width="14.25" style="62" customWidth="1"/>
    <col min="3646" max="3840" width="9" style="62"/>
    <col min="3841" max="3841" width="12" style="62" customWidth="1"/>
    <col min="3842" max="3857" width="9.625" style="62" customWidth="1"/>
    <col min="3858" max="3859" width="8.5" style="62" customWidth="1"/>
    <col min="3860" max="3860" width="11.375" style="62" customWidth="1"/>
    <col min="3861" max="3861" width="10.875" style="62" customWidth="1"/>
    <col min="3862" max="3901" width="14.25" style="62" customWidth="1"/>
    <col min="3902" max="4096" width="9" style="62"/>
    <col min="4097" max="4097" width="12" style="62" customWidth="1"/>
    <col min="4098" max="4113" width="9.625" style="62" customWidth="1"/>
    <col min="4114" max="4115" width="8.5" style="62" customWidth="1"/>
    <col min="4116" max="4116" width="11.375" style="62" customWidth="1"/>
    <col min="4117" max="4117" width="10.875" style="62" customWidth="1"/>
    <col min="4118" max="4157" width="14.25" style="62" customWidth="1"/>
    <col min="4158" max="4352" width="9" style="62"/>
    <col min="4353" max="4353" width="12" style="62" customWidth="1"/>
    <col min="4354" max="4369" width="9.625" style="62" customWidth="1"/>
    <col min="4370" max="4371" width="8.5" style="62" customWidth="1"/>
    <col min="4372" max="4372" width="11.375" style="62" customWidth="1"/>
    <col min="4373" max="4373" width="10.875" style="62" customWidth="1"/>
    <col min="4374" max="4413" width="14.25" style="62" customWidth="1"/>
    <col min="4414" max="4608" width="9" style="62"/>
    <col min="4609" max="4609" width="12" style="62" customWidth="1"/>
    <col min="4610" max="4625" width="9.625" style="62" customWidth="1"/>
    <col min="4626" max="4627" width="8.5" style="62" customWidth="1"/>
    <col min="4628" max="4628" width="11.375" style="62" customWidth="1"/>
    <col min="4629" max="4629" width="10.875" style="62" customWidth="1"/>
    <col min="4630" max="4669" width="14.25" style="62" customWidth="1"/>
    <col min="4670" max="4864" width="9" style="62"/>
    <col min="4865" max="4865" width="12" style="62" customWidth="1"/>
    <col min="4866" max="4881" width="9.625" style="62" customWidth="1"/>
    <col min="4882" max="4883" width="8.5" style="62" customWidth="1"/>
    <col min="4884" max="4884" width="11.375" style="62" customWidth="1"/>
    <col min="4885" max="4885" width="10.875" style="62" customWidth="1"/>
    <col min="4886" max="4925" width="14.25" style="62" customWidth="1"/>
    <col min="4926" max="5120" width="9" style="62"/>
    <col min="5121" max="5121" width="12" style="62" customWidth="1"/>
    <col min="5122" max="5137" width="9.625" style="62" customWidth="1"/>
    <col min="5138" max="5139" width="8.5" style="62" customWidth="1"/>
    <col min="5140" max="5140" width="11.375" style="62" customWidth="1"/>
    <col min="5141" max="5141" width="10.875" style="62" customWidth="1"/>
    <col min="5142" max="5181" width="14.25" style="62" customWidth="1"/>
    <col min="5182" max="5376" width="9" style="62"/>
    <col min="5377" max="5377" width="12" style="62" customWidth="1"/>
    <col min="5378" max="5393" width="9.625" style="62" customWidth="1"/>
    <col min="5394" max="5395" width="8.5" style="62" customWidth="1"/>
    <col min="5396" max="5396" width="11.375" style="62" customWidth="1"/>
    <col min="5397" max="5397" width="10.875" style="62" customWidth="1"/>
    <col min="5398" max="5437" width="14.25" style="62" customWidth="1"/>
    <col min="5438" max="5632" width="9" style="62"/>
    <col min="5633" max="5633" width="12" style="62" customWidth="1"/>
    <col min="5634" max="5649" width="9.625" style="62" customWidth="1"/>
    <col min="5650" max="5651" width="8.5" style="62" customWidth="1"/>
    <col min="5652" max="5652" width="11.375" style="62" customWidth="1"/>
    <col min="5653" max="5653" width="10.875" style="62" customWidth="1"/>
    <col min="5654" max="5693" width="14.25" style="62" customWidth="1"/>
    <col min="5694" max="5888" width="9" style="62"/>
    <col min="5889" max="5889" width="12" style="62" customWidth="1"/>
    <col min="5890" max="5905" width="9.625" style="62" customWidth="1"/>
    <col min="5906" max="5907" width="8.5" style="62" customWidth="1"/>
    <col min="5908" max="5908" width="11.375" style="62" customWidth="1"/>
    <col min="5909" max="5909" width="10.875" style="62" customWidth="1"/>
    <col min="5910" max="5949" width="14.25" style="62" customWidth="1"/>
    <col min="5950" max="6144" width="9" style="62"/>
    <col min="6145" max="6145" width="12" style="62" customWidth="1"/>
    <col min="6146" max="6161" width="9.625" style="62" customWidth="1"/>
    <col min="6162" max="6163" width="8.5" style="62" customWidth="1"/>
    <col min="6164" max="6164" width="11.375" style="62" customWidth="1"/>
    <col min="6165" max="6165" width="10.875" style="62" customWidth="1"/>
    <col min="6166" max="6205" width="14.25" style="62" customWidth="1"/>
    <col min="6206" max="6400" width="9" style="62"/>
    <col min="6401" max="6401" width="12" style="62" customWidth="1"/>
    <col min="6402" max="6417" width="9.625" style="62" customWidth="1"/>
    <col min="6418" max="6419" width="8.5" style="62" customWidth="1"/>
    <col min="6420" max="6420" width="11.375" style="62" customWidth="1"/>
    <col min="6421" max="6421" width="10.875" style="62" customWidth="1"/>
    <col min="6422" max="6461" width="14.25" style="62" customWidth="1"/>
    <col min="6462" max="6656" width="9" style="62"/>
    <col min="6657" max="6657" width="12" style="62" customWidth="1"/>
    <col min="6658" max="6673" width="9.625" style="62" customWidth="1"/>
    <col min="6674" max="6675" width="8.5" style="62" customWidth="1"/>
    <col min="6676" max="6676" width="11.375" style="62" customWidth="1"/>
    <col min="6677" max="6677" width="10.875" style="62" customWidth="1"/>
    <col min="6678" max="6717" width="14.25" style="62" customWidth="1"/>
    <col min="6718" max="6912" width="9" style="62"/>
    <col min="6913" max="6913" width="12" style="62" customWidth="1"/>
    <col min="6914" max="6929" width="9.625" style="62" customWidth="1"/>
    <col min="6930" max="6931" width="8.5" style="62" customWidth="1"/>
    <col min="6932" max="6932" width="11.375" style="62" customWidth="1"/>
    <col min="6933" max="6933" width="10.875" style="62" customWidth="1"/>
    <col min="6934" max="6973" width="14.25" style="62" customWidth="1"/>
    <col min="6974" max="7168" width="9" style="62"/>
    <col min="7169" max="7169" width="12" style="62" customWidth="1"/>
    <col min="7170" max="7185" width="9.625" style="62" customWidth="1"/>
    <col min="7186" max="7187" width="8.5" style="62" customWidth="1"/>
    <col min="7188" max="7188" width="11.375" style="62" customWidth="1"/>
    <col min="7189" max="7189" width="10.875" style="62" customWidth="1"/>
    <col min="7190" max="7229" width="14.25" style="62" customWidth="1"/>
    <col min="7230" max="7424" width="9" style="62"/>
    <col min="7425" max="7425" width="12" style="62" customWidth="1"/>
    <col min="7426" max="7441" width="9.625" style="62" customWidth="1"/>
    <col min="7442" max="7443" width="8.5" style="62" customWidth="1"/>
    <col min="7444" max="7444" width="11.375" style="62" customWidth="1"/>
    <col min="7445" max="7445" width="10.875" style="62" customWidth="1"/>
    <col min="7446" max="7485" width="14.25" style="62" customWidth="1"/>
    <col min="7486" max="7680" width="9" style="62"/>
    <col min="7681" max="7681" width="12" style="62" customWidth="1"/>
    <col min="7682" max="7697" width="9.625" style="62" customWidth="1"/>
    <col min="7698" max="7699" width="8.5" style="62" customWidth="1"/>
    <col min="7700" max="7700" width="11.375" style="62" customWidth="1"/>
    <col min="7701" max="7701" width="10.875" style="62" customWidth="1"/>
    <col min="7702" max="7741" width="14.25" style="62" customWidth="1"/>
    <col min="7742" max="7936" width="9" style="62"/>
    <col min="7937" max="7937" width="12" style="62" customWidth="1"/>
    <col min="7938" max="7953" width="9.625" style="62" customWidth="1"/>
    <col min="7954" max="7955" width="8.5" style="62" customWidth="1"/>
    <col min="7956" max="7956" width="11.375" style="62" customWidth="1"/>
    <col min="7957" max="7957" width="10.875" style="62" customWidth="1"/>
    <col min="7958" max="7997" width="14.25" style="62" customWidth="1"/>
    <col min="7998" max="8192" width="9" style="62"/>
    <col min="8193" max="8193" width="12" style="62" customWidth="1"/>
    <col min="8194" max="8209" width="9.625" style="62" customWidth="1"/>
    <col min="8210" max="8211" width="8.5" style="62" customWidth="1"/>
    <col min="8212" max="8212" width="11.375" style="62" customWidth="1"/>
    <col min="8213" max="8213" width="10.875" style="62" customWidth="1"/>
    <col min="8214" max="8253" width="14.25" style="62" customWidth="1"/>
    <col min="8254" max="8448" width="9" style="62"/>
    <col min="8449" max="8449" width="12" style="62" customWidth="1"/>
    <col min="8450" max="8465" width="9.625" style="62" customWidth="1"/>
    <col min="8466" max="8467" width="8.5" style="62" customWidth="1"/>
    <col min="8468" max="8468" width="11.375" style="62" customWidth="1"/>
    <col min="8469" max="8469" width="10.875" style="62" customWidth="1"/>
    <col min="8470" max="8509" width="14.25" style="62" customWidth="1"/>
    <col min="8510" max="8704" width="9" style="62"/>
    <col min="8705" max="8705" width="12" style="62" customWidth="1"/>
    <col min="8706" max="8721" width="9.625" style="62" customWidth="1"/>
    <col min="8722" max="8723" width="8.5" style="62" customWidth="1"/>
    <col min="8724" max="8724" width="11.375" style="62" customWidth="1"/>
    <col min="8725" max="8725" width="10.875" style="62" customWidth="1"/>
    <col min="8726" max="8765" width="14.25" style="62" customWidth="1"/>
    <col min="8766" max="8960" width="9" style="62"/>
    <col min="8961" max="8961" width="12" style="62" customWidth="1"/>
    <col min="8962" max="8977" width="9.625" style="62" customWidth="1"/>
    <col min="8978" max="8979" width="8.5" style="62" customWidth="1"/>
    <col min="8980" max="8980" width="11.375" style="62" customWidth="1"/>
    <col min="8981" max="8981" width="10.875" style="62" customWidth="1"/>
    <col min="8982" max="9021" width="14.25" style="62" customWidth="1"/>
    <col min="9022" max="9216" width="9" style="62"/>
    <col min="9217" max="9217" width="12" style="62" customWidth="1"/>
    <col min="9218" max="9233" width="9.625" style="62" customWidth="1"/>
    <col min="9234" max="9235" width="8.5" style="62" customWidth="1"/>
    <col min="9236" max="9236" width="11.375" style="62" customWidth="1"/>
    <col min="9237" max="9237" width="10.875" style="62" customWidth="1"/>
    <col min="9238" max="9277" width="14.25" style="62" customWidth="1"/>
    <col min="9278" max="9472" width="9" style="62"/>
    <col min="9473" max="9473" width="12" style="62" customWidth="1"/>
    <col min="9474" max="9489" width="9.625" style="62" customWidth="1"/>
    <col min="9490" max="9491" width="8.5" style="62" customWidth="1"/>
    <col min="9492" max="9492" width="11.375" style="62" customWidth="1"/>
    <col min="9493" max="9493" width="10.875" style="62" customWidth="1"/>
    <col min="9494" max="9533" width="14.25" style="62" customWidth="1"/>
    <col min="9534" max="9728" width="9" style="62"/>
    <col min="9729" max="9729" width="12" style="62" customWidth="1"/>
    <col min="9730" max="9745" width="9.625" style="62" customWidth="1"/>
    <col min="9746" max="9747" width="8.5" style="62" customWidth="1"/>
    <col min="9748" max="9748" width="11.375" style="62" customWidth="1"/>
    <col min="9749" max="9749" width="10.875" style="62" customWidth="1"/>
    <col min="9750" max="9789" width="14.25" style="62" customWidth="1"/>
    <col min="9790" max="9984" width="9" style="62"/>
    <col min="9985" max="9985" width="12" style="62" customWidth="1"/>
    <col min="9986" max="10001" width="9.625" style="62" customWidth="1"/>
    <col min="10002" max="10003" width="8.5" style="62" customWidth="1"/>
    <col min="10004" max="10004" width="11.375" style="62" customWidth="1"/>
    <col min="10005" max="10005" width="10.875" style="62" customWidth="1"/>
    <col min="10006" max="10045" width="14.25" style="62" customWidth="1"/>
    <col min="10046" max="10240" width="9" style="62"/>
    <col min="10241" max="10241" width="12" style="62" customWidth="1"/>
    <col min="10242" max="10257" width="9.625" style="62" customWidth="1"/>
    <col min="10258" max="10259" width="8.5" style="62" customWidth="1"/>
    <col min="10260" max="10260" width="11.375" style="62" customWidth="1"/>
    <col min="10261" max="10261" width="10.875" style="62" customWidth="1"/>
    <col min="10262" max="10301" width="14.25" style="62" customWidth="1"/>
    <col min="10302" max="10496" width="9" style="62"/>
    <col min="10497" max="10497" width="12" style="62" customWidth="1"/>
    <col min="10498" max="10513" width="9.625" style="62" customWidth="1"/>
    <col min="10514" max="10515" width="8.5" style="62" customWidth="1"/>
    <col min="10516" max="10516" width="11.375" style="62" customWidth="1"/>
    <col min="10517" max="10517" width="10.875" style="62" customWidth="1"/>
    <col min="10518" max="10557" width="14.25" style="62" customWidth="1"/>
    <col min="10558" max="10752" width="9" style="62"/>
    <col min="10753" max="10753" width="12" style="62" customWidth="1"/>
    <col min="10754" max="10769" width="9.625" style="62" customWidth="1"/>
    <col min="10770" max="10771" width="8.5" style="62" customWidth="1"/>
    <col min="10772" max="10772" width="11.375" style="62" customWidth="1"/>
    <col min="10773" max="10773" width="10.875" style="62" customWidth="1"/>
    <col min="10774" max="10813" width="14.25" style="62" customWidth="1"/>
    <col min="10814" max="11008" width="9" style="62"/>
    <col min="11009" max="11009" width="12" style="62" customWidth="1"/>
    <col min="11010" max="11025" width="9.625" style="62" customWidth="1"/>
    <col min="11026" max="11027" width="8.5" style="62" customWidth="1"/>
    <col min="11028" max="11028" width="11.375" style="62" customWidth="1"/>
    <col min="11029" max="11029" width="10.875" style="62" customWidth="1"/>
    <col min="11030" max="11069" width="14.25" style="62" customWidth="1"/>
    <col min="11070" max="11264" width="9" style="62"/>
    <col min="11265" max="11265" width="12" style="62" customWidth="1"/>
    <col min="11266" max="11281" width="9.625" style="62" customWidth="1"/>
    <col min="11282" max="11283" width="8.5" style="62" customWidth="1"/>
    <col min="11284" max="11284" width="11.375" style="62" customWidth="1"/>
    <col min="11285" max="11285" width="10.875" style="62" customWidth="1"/>
    <col min="11286" max="11325" width="14.25" style="62" customWidth="1"/>
    <col min="11326" max="11520" width="9" style="62"/>
    <col min="11521" max="11521" width="12" style="62" customWidth="1"/>
    <col min="11522" max="11537" width="9.625" style="62" customWidth="1"/>
    <col min="11538" max="11539" width="8.5" style="62" customWidth="1"/>
    <col min="11540" max="11540" width="11.375" style="62" customWidth="1"/>
    <col min="11541" max="11541" width="10.875" style="62" customWidth="1"/>
    <col min="11542" max="11581" width="14.25" style="62" customWidth="1"/>
    <col min="11582" max="11776" width="9" style="62"/>
    <col min="11777" max="11777" width="12" style="62" customWidth="1"/>
    <col min="11778" max="11793" width="9.625" style="62" customWidth="1"/>
    <col min="11794" max="11795" width="8.5" style="62" customWidth="1"/>
    <col min="11796" max="11796" width="11.375" style="62" customWidth="1"/>
    <col min="11797" max="11797" width="10.875" style="62" customWidth="1"/>
    <col min="11798" max="11837" width="14.25" style="62" customWidth="1"/>
    <col min="11838" max="12032" width="9" style="62"/>
    <col min="12033" max="12033" width="12" style="62" customWidth="1"/>
    <col min="12034" max="12049" width="9.625" style="62" customWidth="1"/>
    <col min="12050" max="12051" width="8.5" style="62" customWidth="1"/>
    <col min="12052" max="12052" width="11.375" style="62" customWidth="1"/>
    <col min="12053" max="12053" width="10.875" style="62" customWidth="1"/>
    <col min="12054" max="12093" width="14.25" style="62" customWidth="1"/>
    <col min="12094" max="12288" width="9" style="62"/>
    <col min="12289" max="12289" width="12" style="62" customWidth="1"/>
    <col min="12290" max="12305" width="9.625" style="62" customWidth="1"/>
    <col min="12306" max="12307" width="8.5" style="62" customWidth="1"/>
    <col min="12308" max="12308" width="11.375" style="62" customWidth="1"/>
    <col min="12309" max="12309" width="10.875" style="62" customWidth="1"/>
    <col min="12310" max="12349" width="14.25" style="62" customWidth="1"/>
    <col min="12350" max="12544" width="9" style="62"/>
    <col min="12545" max="12545" width="12" style="62" customWidth="1"/>
    <col min="12546" max="12561" width="9.625" style="62" customWidth="1"/>
    <col min="12562" max="12563" width="8.5" style="62" customWidth="1"/>
    <col min="12564" max="12564" width="11.375" style="62" customWidth="1"/>
    <col min="12565" max="12565" width="10.875" style="62" customWidth="1"/>
    <col min="12566" max="12605" width="14.25" style="62" customWidth="1"/>
    <col min="12606" max="12800" width="9" style="62"/>
    <col min="12801" max="12801" width="12" style="62" customWidth="1"/>
    <col min="12802" max="12817" width="9.625" style="62" customWidth="1"/>
    <col min="12818" max="12819" width="8.5" style="62" customWidth="1"/>
    <col min="12820" max="12820" width="11.375" style="62" customWidth="1"/>
    <col min="12821" max="12821" width="10.875" style="62" customWidth="1"/>
    <col min="12822" max="12861" width="14.25" style="62" customWidth="1"/>
    <col min="12862" max="13056" width="9" style="62"/>
    <col min="13057" max="13057" width="12" style="62" customWidth="1"/>
    <col min="13058" max="13073" width="9.625" style="62" customWidth="1"/>
    <col min="13074" max="13075" width="8.5" style="62" customWidth="1"/>
    <col min="13076" max="13076" width="11.375" style="62" customWidth="1"/>
    <col min="13077" max="13077" width="10.875" style="62" customWidth="1"/>
    <col min="13078" max="13117" width="14.25" style="62" customWidth="1"/>
    <col min="13118" max="13312" width="9" style="62"/>
    <col min="13313" max="13313" width="12" style="62" customWidth="1"/>
    <col min="13314" max="13329" width="9.625" style="62" customWidth="1"/>
    <col min="13330" max="13331" width="8.5" style="62" customWidth="1"/>
    <col min="13332" max="13332" width="11.375" style="62" customWidth="1"/>
    <col min="13333" max="13333" width="10.875" style="62" customWidth="1"/>
    <col min="13334" max="13373" width="14.25" style="62" customWidth="1"/>
    <col min="13374" max="13568" width="9" style="62"/>
    <col min="13569" max="13569" width="12" style="62" customWidth="1"/>
    <col min="13570" max="13585" width="9.625" style="62" customWidth="1"/>
    <col min="13586" max="13587" width="8.5" style="62" customWidth="1"/>
    <col min="13588" max="13588" width="11.375" style="62" customWidth="1"/>
    <col min="13589" max="13589" width="10.875" style="62" customWidth="1"/>
    <col min="13590" max="13629" width="14.25" style="62" customWidth="1"/>
    <col min="13630" max="13824" width="9" style="62"/>
    <col min="13825" max="13825" width="12" style="62" customWidth="1"/>
    <col min="13826" max="13841" width="9.625" style="62" customWidth="1"/>
    <col min="13842" max="13843" width="8.5" style="62" customWidth="1"/>
    <col min="13844" max="13844" width="11.375" style="62" customWidth="1"/>
    <col min="13845" max="13845" width="10.875" style="62" customWidth="1"/>
    <col min="13846" max="13885" width="14.25" style="62" customWidth="1"/>
    <col min="13886" max="14080" width="9" style="62"/>
    <col min="14081" max="14081" width="12" style="62" customWidth="1"/>
    <col min="14082" max="14097" width="9.625" style="62" customWidth="1"/>
    <col min="14098" max="14099" width="8.5" style="62" customWidth="1"/>
    <col min="14100" max="14100" width="11.375" style="62" customWidth="1"/>
    <col min="14101" max="14101" width="10.875" style="62" customWidth="1"/>
    <col min="14102" max="14141" width="14.25" style="62" customWidth="1"/>
    <col min="14142" max="14336" width="9" style="62"/>
    <col min="14337" max="14337" width="12" style="62" customWidth="1"/>
    <col min="14338" max="14353" width="9.625" style="62" customWidth="1"/>
    <col min="14354" max="14355" width="8.5" style="62" customWidth="1"/>
    <col min="14356" max="14356" width="11.375" style="62" customWidth="1"/>
    <col min="14357" max="14357" width="10.875" style="62" customWidth="1"/>
    <col min="14358" max="14397" width="14.25" style="62" customWidth="1"/>
    <col min="14398" max="14592" width="9" style="62"/>
    <col min="14593" max="14593" width="12" style="62" customWidth="1"/>
    <col min="14594" max="14609" width="9.625" style="62" customWidth="1"/>
    <col min="14610" max="14611" width="8.5" style="62" customWidth="1"/>
    <col min="14612" max="14612" width="11.375" style="62" customWidth="1"/>
    <col min="14613" max="14613" width="10.875" style="62" customWidth="1"/>
    <col min="14614" max="14653" width="14.25" style="62" customWidth="1"/>
    <col min="14654" max="14848" width="9" style="62"/>
    <col min="14849" max="14849" width="12" style="62" customWidth="1"/>
    <col min="14850" max="14865" width="9.625" style="62" customWidth="1"/>
    <col min="14866" max="14867" width="8.5" style="62" customWidth="1"/>
    <col min="14868" max="14868" width="11.375" style="62" customWidth="1"/>
    <col min="14869" max="14869" width="10.875" style="62" customWidth="1"/>
    <col min="14870" max="14909" width="14.25" style="62" customWidth="1"/>
    <col min="14910" max="15104" width="9" style="62"/>
    <col min="15105" max="15105" width="12" style="62" customWidth="1"/>
    <col min="15106" max="15121" width="9.625" style="62" customWidth="1"/>
    <col min="15122" max="15123" width="8.5" style="62" customWidth="1"/>
    <col min="15124" max="15124" width="11.375" style="62" customWidth="1"/>
    <col min="15125" max="15125" width="10.875" style="62" customWidth="1"/>
    <col min="15126" max="15165" width="14.25" style="62" customWidth="1"/>
    <col min="15166" max="15360" width="9" style="62"/>
    <col min="15361" max="15361" width="12" style="62" customWidth="1"/>
    <col min="15362" max="15377" width="9.625" style="62" customWidth="1"/>
    <col min="15378" max="15379" width="8.5" style="62" customWidth="1"/>
    <col min="15380" max="15380" width="11.375" style="62" customWidth="1"/>
    <col min="15381" max="15381" width="10.875" style="62" customWidth="1"/>
    <col min="15382" max="15421" width="14.25" style="62" customWidth="1"/>
    <col min="15422" max="15616" width="9" style="62"/>
    <col min="15617" max="15617" width="12" style="62" customWidth="1"/>
    <col min="15618" max="15633" width="9.625" style="62" customWidth="1"/>
    <col min="15634" max="15635" width="8.5" style="62" customWidth="1"/>
    <col min="15636" max="15636" width="11.375" style="62" customWidth="1"/>
    <col min="15637" max="15637" width="10.875" style="62" customWidth="1"/>
    <col min="15638" max="15677" width="14.25" style="62" customWidth="1"/>
    <col min="15678" max="15872" width="9" style="62"/>
    <col min="15873" max="15873" width="12" style="62" customWidth="1"/>
    <col min="15874" max="15889" width="9.625" style="62" customWidth="1"/>
    <col min="15890" max="15891" width="8.5" style="62" customWidth="1"/>
    <col min="15892" max="15892" width="11.375" style="62" customWidth="1"/>
    <col min="15893" max="15893" width="10.875" style="62" customWidth="1"/>
    <col min="15894" max="15933" width="14.25" style="62" customWidth="1"/>
    <col min="15934" max="16128" width="9" style="62"/>
    <col min="16129" max="16129" width="12" style="62" customWidth="1"/>
    <col min="16130" max="16145" width="9.625" style="62" customWidth="1"/>
    <col min="16146" max="16147" width="8.5" style="62" customWidth="1"/>
    <col min="16148" max="16148" width="11.375" style="62" customWidth="1"/>
    <col min="16149" max="16149" width="10.875" style="62" customWidth="1"/>
    <col min="16150" max="16189" width="14.25" style="62" customWidth="1"/>
    <col min="16190" max="16384" width="9" style="62"/>
  </cols>
  <sheetData>
    <row r="1" spans="1:74" ht="20.25" customHeight="1">
      <c r="A1" s="545" t="s">
        <v>515</v>
      </c>
      <c r="B1" s="545"/>
      <c r="C1" s="545"/>
      <c r="D1" s="148"/>
      <c r="E1" s="148"/>
      <c r="F1" s="148"/>
      <c r="G1" s="148"/>
      <c r="H1" s="148"/>
      <c r="I1" s="148"/>
      <c r="J1" s="148"/>
      <c r="K1" s="148"/>
      <c r="L1" s="148"/>
      <c r="M1" s="148"/>
      <c r="N1" s="148"/>
      <c r="O1" s="148"/>
      <c r="P1" s="148"/>
      <c r="Q1" s="148"/>
      <c r="R1" s="148"/>
      <c r="S1" s="148"/>
      <c r="T1" s="148"/>
    </row>
    <row r="2" spans="1:74" ht="16.5" customHeight="1"/>
    <row r="3" spans="1:74" ht="18.75" customHeight="1">
      <c r="A3" s="63" t="s">
        <v>409</v>
      </c>
    </row>
    <row r="4" spans="1:74" ht="32.25" customHeight="1">
      <c r="A4" s="363" t="s">
        <v>453</v>
      </c>
      <c r="B4" s="363" t="s">
        <v>258</v>
      </c>
      <c r="C4" s="362" t="s">
        <v>121</v>
      </c>
      <c r="D4" s="362" t="s">
        <v>122</v>
      </c>
      <c r="E4" s="360" t="s">
        <v>123</v>
      </c>
      <c r="F4" s="360" t="s">
        <v>435</v>
      </c>
      <c r="G4" s="362" t="s">
        <v>102</v>
      </c>
      <c r="H4" s="362" t="s">
        <v>100</v>
      </c>
      <c r="I4" s="362" t="s">
        <v>124</v>
      </c>
      <c r="J4" s="362" t="s">
        <v>103</v>
      </c>
      <c r="K4" s="360" t="s">
        <v>125</v>
      </c>
      <c r="L4" s="362" t="s">
        <v>126</v>
      </c>
      <c r="M4" s="362" t="s">
        <v>127</v>
      </c>
      <c r="N4" s="362" t="s">
        <v>128</v>
      </c>
      <c r="O4" s="362" t="s">
        <v>129</v>
      </c>
      <c r="P4" s="362" t="s">
        <v>101</v>
      </c>
      <c r="Q4" s="361" t="s">
        <v>130</v>
      </c>
      <c r="R4" s="62"/>
      <c r="S4" s="62"/>
      <c r="T4" s="62"/>
      <c r="U4" s="62"/>
      <c r="V4" s="62"/>
      <c r="W4" s="62"/>
      <c r="X4" s="62"/>
      <c r="Y4" s="62"/>
      <c r="Z4" s="62"/>
      <c r="AA4" s="62"/>
      <c r="AB4" s="62"/>
      <c r="AC4" s="62"/>
      <c r="AD4" s="62"/>
      <c r="AE4" s="62"/>
      <c r="AF4" s="62"/>
      <c r="AG4" s="62"/>
      <c r="AH4" s="62"/>
      <c r="BV4" s="62"/>
    </row>
    <row r="5" spans="1:74" s="63" customFormat="1" ht="22.5" customHeight="1">
      <c r="A5" s="119" t="s">
        <v>163</v>
      </c>
      <c r="B5" s="120">
        <v>10762</v>
      </c>
      <c r="C5" s="121">
        <v>204</v>
      </c>
      <c r="D5" s="121">
        <v>3</v>
      </c>
      <c r="E5" s="138">
        <v>6932</v>
      </c>
      <c r="F5" s="138">
        <v>8</v>
      </c>
      <c r="G5" s="138">
        <v>97</v>
      </c>
      <c r="H5" s="138">
        <v>32</v>
      </c>
      <c r="I5" s="138">
        <v>17</v>
      </c>
      <c r="J5" s="138">
        <v>35</v>
      </c>
      <c r="K5" s="138">
        <v>88</v>
      </c>
      <c r="L5" s="138">
        <v>297</v>
      </c>
      <c r="M5" s="138">
        <v>1</v>
      </c>
      <c r="N5" s="138">
        <v>9</v>
      </c>
      <c r="O5" s="138">
        <v>149</v>
      </c>
      <c r="P5" s="138">
        <v>188</v>
      </c>
      <c r="Q5" s="139">
        <v>20</v>
      </c>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row>
    <row r="6" spans="1:74" s="63" customFormat="1" ht="22.5" customHeight="1">
      <c r="A6" s="119" t="s">
        <v>166</v>
      </c>
      <c r="B6" s="200">
        <v>10943</v>
      </c>
      <c r="C6" s="193">
        <v>206</v>
      </c>
      <c r="D6" s="193">
        <v>3</v>
      </c>
      <c r="E6" s="201">
        <v>7023</v>
      </c>
      <c r="F6" s="201">
        <v>9</v>
      </c>
      <c r="G6" s="201">
        <v>97</v>
      </c>
      <c r="H6" s="201">
        <v>32</v>
      </c>
      <c r="I6" s="201">
        <v>17</v>
      </c>
      <c r="J6" s="201">
        <v>33</v>
      </c>
      <c r="K6" s="201">
        <v>94</v>
      </c>
      <c r="L6" s="201">
        <v>301</v>
      </c>
      <c r="M6" s="201">
        <v>1</v>
      </c>
      <c r="N6" s="201">
        <v>9</v>
      </c>
      <c r="O6" s="201">
        <v>151</v>
      </c>
      <c r="P6" s="201">
        <v>189</v>
      </c>
      <c r="Q6" s="202">
        <v>19</v>
      </c>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row>
    <row r="7" spans="1:74" s="177" customFormat="1" ht="22.5" customHeight="1">
      <c r="A7" s="220" t="s">
        <v>457</v>
      </c>
      <c r="B7" s="120">
        <v>11067</v>
      </c>
      <c r="C7" s="121">
        <v>211</v>
      </c>
      <c r="D7" s="121">
        <v>4</v>
      </c>
      <c r="E7" s="138">
        <v>7057</v>
      </c>
      <c r="F7" s="138">
        <v>7</v>
      </c>
      <c r="G7" s="138">
        <v>96</v>
      </c>
      <c r="H7" s="138">
        <v>32</v>
      </c>
      <c r="I7" s="138">
        <v>18</v>
      </c>
      <c r="J7" s="138">
        <v>32</v>
      </c>
      <c r="K7" s="138">
        <v>94</v>
      </c>
      <c r="L7" s="138">
        <v>299</v>
      </c>
      <c r="M7" s="138">
        <v>1</v>
      </c>
      <c r="N7" s="138">
        <v>9</v>
      </c>
      <c r="O7" s="138">
        <v>156</v>
      </c>
      <c r="P7" s="138">
        <v>189</v>
      </c>
      <c r="Q7" s="139">
        <v>19</v>
      </c>
      <c r="AI7" s="178"/>
      <c r="AJ7" s="178"/>
      <c r="AK7" s="178"/>
      <c r="AL7" s="178"/>
      <c r="AM7" s="178"/>
      <c r="AN7" s="178"/>
      <c r="AO7" s="178"/>
      <c r="AP7" s="178"/>
      <c r="AQ7" s="178"/>
      <c r="AR7" s="178"/>
      <c r="AS7" s="178"/>
      <c r="AT7" s="178"/>
      <c r="AU7" s="178"/>
      <c r="AV7" s="178"/>
      <c r="AW7" s="178"/>
      <c r="AX7" s="178"/>
      <c r="AY7" s="178"/>
      <c r="AZ7" s="178"/>
      <c r="BA7" s="178"/>
      <c r="BB7" s="178"/>
      <c r="BC7" s="178"/>
      <c r="BD7" s="178"/>
      <c r="BE7" s="178"/>
      <c r="BF7" s="178"/>
      <c r="BG7" s="178"/>
      <c r="BH7" s="178"/>
      <c r="BI7" s="178"/>
      <c r="BJ7" s="178"/>
      <c r="BK7" s="178"/>
      <c r="BL7" s="178"/>
      <c r="BM7" s="178"/>
      <c r="BN7" s="178"/>
      <c r="BO7" s="178"/>
      <c r="BP7" s="178"/>
      <c r="BQ7" s="178"/>
      <c r="BR7" s="178"/>
      <c r="BS7" s="178"/>
      <c r="BT7" s="178"/>
      <c r="BU7" s="178"/>
    </row>
    <row r="8" spans="1:74" s="63" customFormat="1" ht="22.5" customHeight="1">
      <c r="A8" s="220" t="s">
        <v>492</v>
      </c>
      <c r="B8" s="120">
        <v>11534</v>
      </c>
      <c r="C8" s="121">
        <v>226</v>
      </c>
      <c r="D8" s="121">
        <v>4</v>
      </c>
      <c r="E8" s="138">
        <v>7181</v>
      </c>
      <c r="F8" s="138">
        <v>7</v>
      </c>
      <c r="G8" s="138">
        <v>99</v>
      </c>
      <c r="H8" s="138">
        <v>32</v>
      </c>
      <c r="I8" s="138">
        <v>22</v>
      </c>
      <c r="J8" s="138">
        <v>32</v>
      </c>
      <c r="K8" s="138">
        <v>97</v>
      </c>
      <c r="L8" s="138">
        <v>288</v>
      </c>
      <c r="M8" s="138">
        <v>0</v>
      </c>
      <c r="N8" s="138">
        <v>7</v>
      </c>
      <c r="O8" s="138">
        <v>153</v>
      </c>
      <c r="P8" s="138">
        <v>181</v>
      </c>
      <c r="Q8" s="139">
        <v>19</v>
      </c>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row>
    <row r="9" spans="1:74" s="235" customFormat="1" ht="22.5" customHeight="1">
      <c r="A9" s="220" t="s">
        <v>494</v>
      </c>
      <c r="B9" s="120">
        <v>11602</v>
      </c>
      <c r="C9" s="121">
        <v>227</v>
      </c>
      <c r="D9" s="121">
        <v>3</v>
      </c>
      <c r="E9" s="138">
        <v>7200</v>
      </c>
      <c r="F9" s="138">
        <v>5</v>
      </c>
      <c r="G9" s="138">
        <v>102</v>
      </c>
      <c r="H9" s="138">
        <v>31</v>
      </c>
      <c r="I9" s="138">
        <v>17</v>
      </c>
      <c r="J9" s="138">
        <v>33</v>
      </c>
      <c r="K9" s="138">
        <v>95</v>
      </c>
      <c r="L9" s="138">
        <v>288</v>
      </c>
      <c r="M9" s="138">
        <v>1</v>
      </c>
      <c r="N9" s="138">
        <v>7</v>
      </c>
      <c r="O9" s="138">
        <v>153</v>
      </c>
      <c r="P9" s="138">
        <v>172</v>
      </c>
      <c r="Q9" s="139">
        <v>19</v>
      </c>
      <c r="AI9" s="178"/>
      <c r="AJ9" s="178"/>
      <c r="AK9" s="178"/>
      <c r="AL9" s="178"/>
      <c r="AM9" s="178"/>
      <c r="AN9" s="178"/>
      <c r="AO9" s="178"/>
      <c r="AP9" s="178"/>
      <c r="AQ9" s="178"/>
      <c r="AR9" s="178"/>
      <c r="AS9" s="178"/>
      <c r="AT9" s="178"/>
      <c r="AU9" s="178"/>
      <c r="AV9" s="178"/>
      <c r="AW9" s="178"/>
      <c r="AX9" s="178"/>
      <c r="AY9" s="178"/>
      <c r="AZ9" s="178"/>
      <c r="BA9" s="178"/>
      <c r="BB9" s="178"/>
      <c r="BC9" s="178"/>
      <c r="BD9" s="178"/>
      <c r="BE9" s="178"/>
      <c r="BF9" s="178"/>
      <c r="BG9" s="178"/>
      <c r="BH9" s="178"/>
      <c r="BI9" s="178"/>
      <c r="BJ9" s="178"/>
      <c r="BK9" s="178"/>
      <c r="BL9" s="178"/>
      <c r="BM9" s="178"/>
      <c r="BN9" s="178"/>
      <c r="BO9" s="178"/>
      <c r="BP9" s="178"/>
      <c r="BQ9" s="178"/>
      <c r="BR9" s="178"/>
      <c r="BS9" s="178"/>
      <c r="BT9" s="178"/>
      <c r="BU9" s="178"/>
    </row>
    <row r="10" spans="1:74" ht="22.5" customHeight="1">
      <c r="A10" s="240" t="s">
        <v>503</v>
      </c>
      <c r="B10" s="408">
        <f>SUM(C10:Q10,B18:Q18)</f>
        <v>11692</v>
      </c>
      <c r="C10" s="399">
        <v>229</v>
      </c>
      <c r="D10" s="399">
        <v>3</v>
      </c>
      <c r="E10" s="409">
        <v>7155</v>
      </c>
      <c r="F10" s="409">
        <v>4</v>
      </c>
      <c r="G10" s="409">
        <v>103</v>
      </c>
      <c r="H10" s="409">
        <v>31</v>
      </c>
      <c r="I10" s="409">
        <v>17</v>
      </c>
      <c r="J10" s="409">
        <v>33</v>
      </c>
      <c r="K10" s="409">
        <v>94</v>
      </c>
      <c r="L10" s="409">
        <v>289</v>
      </c>
      <c r="M10" s="409">
        <v>2</v>
      </c>
      <c r="N10" s="409">
        <v>8</v>
      </c>
      <c r="O10" s="409">
        <v>150</v>
      </c>
      <c r="P10" s="409">
        <v>167</v>
      </c>
      <c r="Q10" s="410">
        <v>9</v>
      </c>
    </row>
    <row r="11" spans="1:74" ht="34.5" customHeight="1">
      <c r="A11" s="64"/>
      <c r="B11" s="64"/>
      <c r="C11" s="35"/>
      <c r="D11" s="64"/>
      <c r="E11" s="35"/>
      <c r="F11" s="35"/>
      <c r="G11" s="35"/>
      <c r="H11" s="64"/>
      <c r="I11" s="35"/>
      <c r="J11" s="64"/>
      <c r="K11" s="64"/>
      <c r="L11" s="64"/>
      <c r="M11" s="64"/>
      <c r="N11" s="64"/>
      <c r="O11" s="65"/>
      <c r="P11" s="65"/>
      <c r="Q11" s="65"/>
      <c r="R11" s="51"/>
      <c r="S11" s="51"/>
      <c r="T11" s="51"/>
      <c r="BV11" s="62"/>
    </row>
    <row r="12" spans="1:74" ht="22.5" customHeight="1">
      <c r="A12" s="363" t="s">
        <v>453</v>
      </c>
      <c r="B12" s="362" t="s">
        <v>428</v>
      </c>
      <c r="C12" s="362" t="s">
        <v>427</v>
      </c>
      <c r="D12" s="203" t="s">
        <v>358</v>
      </c>
      <c r="E12" s="203" t="s">
        <v>131</v>
      </c>
      <c r="F12" s="203" t="s">
        <v>132</v>
      </c>
      <c r="G12" s="203" t="s">
        <v>133</v>
      </c>
      <c r="H12" s="203" t="s">
        <v>429</v>
      </c>
      <c r="I12" s="204" t="s">
        <v>134</v>
      </c>
      <c r="J12" s="205" t="s">
        <v>135</v>
      </c>
      <c r="K12" s="203" t="s">
        <v>136</v>
      </c>
      <c r="L12" s="203" t="s">
        <v>137</v>
      </c>
      <c r="M12" s="362" t="s">
        <v>430</v>
      </c>
      <c r="N12" s="362" t="s">
        <v>431</v>
      </c>
      <c r="O12" s="362" t="s">
        <v>138</v>
      </c>
      <c r="P12" s="362" t="s">
        <v>432</v>
      </c>
      <c r="Q12" s="206" t="s">
        <v>139</v>
      </c>
      <c r="R12" s="66"/>
      <c r="S12" s="66"/>
      <c r="T12" s="66"/>
      <c r="BU12" s="62"/>
      <c r="BV12" s="62"/>
    </row>
    <row r="13" spans="1:74" ht="22.5" customHeight="1">
      <c r="A13" s="119" t="s">
        <v>163</v>
      </c>
      <c r="B13" s="141">
        <v>1383</v>
      </c>
      <c r="C13" s="138">
        <v>346</v>
      </c>
      <c r="D13" s="140">
        <v>139</v>
      </c>
      <c r="E13" s="140">
        <v>159</v>
      </c>
      <c r="F13" s="140">
        <v>44</v>
      </c>
      <c r="G13" s="140">
        <v>15</v>
      </c>
      <c r="H13" s="140">
        <v>2</v>
      </c>
      <c r="I13" s="140">
        <v>5</v>
      </c>
      <c r="J13" s="140">
        <v>4</v>
      </c>
      <c r="K13" s="140">
        <v>0</v>
      </c>
      <c r="L13" s="140">
        <v>0</v>
      </c>
      <c r="M13" s="140">
        <v>2</v>
      </c>
      <c r="N13" s="140">
        <v>5</v>
      </c>
      <c r="O13" s="140">
        <v>7</v>
      </c>
      <c r="P13" s="140">
        <v>1</v>
      </c>
      <c r="Q13" s="142">
        <v>570</v>
      </c>
      <c r="R13" s="67"/>
      <c r="S13" s="67"/>
      <c r="T13" s="66"/>
      <c r="U13" s="68"/>
      <c r="V13" s="68"/>
      <c r="W13" s="68"/>
      <c r="X13" s="68"/>
      <c r="BV13" s="62"/>
    </row>
    <row r="14" spans="1:74" ht="22.5" customHeight="1">
      <c r="A14" s="119" t="s">
        <v>166</v>
      </c>
      <c r="B14" s="141">
        <v>1388</v>
      </c>
      <c r="C14" s="138">
        <v>356</v>
      </c>
      <c r="D14" s="140">
        <v>137</v>
      </c>
      <c r="E14" s="140">
        <v>159</v>
      </c>
      <c r="F14" s="140">
        <v>42</v>
      </c>
      <c r="G14" s="140">
        <v>17</v>
      </c>
      <c r="H14" s="140">
        <v>2</v>
      </c>
      <c r="I14" s="140">
        <v>5</v>
      </c>
      <c r="J14" s="140">
        <v>4</v>
      </c>
      <c r="K14" s="140">
        <v>0</v>
      </c>
      <c r="L14" s="140">
        <v>0</v>
      </c>
      <c r="M14" s="140">
        <v>2</v>
      </c>
      <c r="N14" s="140">
        <v>7</v>
      </c>
      <c r="O14" s="140">
        <v>7</v>
      </c>
      <c r="P14" s="140">
        <v>1</v>
      </c>
      <c r="Q14" s="142">
        <v>632</v>
      </c>
      <c r="R14" s="67"/>
      <c r="S14" s="67"/>
      <c r="T14" s="66"/>
      <c r="U14" s="68"/>
      <c r="V14" s="68"/>
      <c r="W14" s="68"/>
      <c r="X14" s="68"/>
      <c r="Y14" s="178"/>
      <c r="Z14" s="178"/>
      <c r="AA14" s="178"/>
      <c r="AB14" s="178"/>
      <c r="AC14" s="178"/>
      <c r="AD14" s="178"/>
      <c r="AE14" s="178"/>
      <c r="AF14" s="178"/>
      <c r="AG14" s="178"/>
      <c r="AH14" s="178"/>
      <c r="AI14" s="178"/>
      <c r="AJ14" s="178"/>
      <c r="AK14" s="178"/>
      <c r="AL14" s="178"/>
      <c r="AM14" s="178"/>
      <c r="AN14" s="178"/>
      <c r="AO14" s="178"/>
      <c r="AP14" s="178"/>
      <c r="AQ14" s="178"/>
      <c r="AR14" s="178"/>
      <c r="AS14" s="178"/>
      <c r="AT14" s="178"/>
      <c r="AU14" s="178"/>
      <c r="AV14" s="178"/>
      <c r="AW14" s="178"/>
      <c r="AX14" s="178"/>
      <c r="AY14" s="178"/>
      <c r="AZ14" s="178"/>
      <c r="BA14" s="178"/>
      <c r="BB14" s="178"/>
      <c r="BC14" s="178"/>
      <c r="BD14" s="178"/>
      <c r="BE14" s="178"/>
      <c r="BF14" s="178"/>
      <c r="BG14" s="178"/>
      <c r="BH14" s="178"/>
      <c r="BI14" s="178"/>
      <c r="BJ14" s="178"/>
      <c r="BK14" s="178"/>
      <c r="BL14" s="178"/>
      <c r="BM14" s="178"/>
      <c r="BN14" s="178"/>
      <c r="BO14" s="178"/>
      <c r="BP14" s="178"/>
      <c r="BQ14" s="178"/>
      <c r="BR14" s="178"/>
      <c r="BS14" s="178"/>
      <c r="BT14" s="178"/>
      <c r="BU14" s="178"/>
      <c r="BV14" s="62"/>
    </row>
    <row r="15" spans="1:74" ht="22.5" customHeight="1">
      <c r="A15" s="220" t="s">
        <v>457</v>
      </c>
      <c r="B15" s="120">
        <v>1394</v>
      </c>
      <c r="C15" s="121">
        <v>364</v>
      </c>
      <c r="D15" s="121">
        <v>131</v>
      </c>
      <c r="E15" s="138">
        <v>161</v>
      </c>
      <c r="F15" s="138">
        <v>42</v>
      </c>
      <c r="G15" s="138">
        <v>17</v>
      </c>
      <c r="H15" s="138">
        <v>2</v>
      </c>
      <c r="I15" s="138">
        <v>5</v>
      </c>
      <c r="J15" s="138">
        <v>4</v>
      </c>
      <c r="K15" s="138">
        <v>0</v>
      </c>
      <c r="L15" s="138">
        <v>0</v>
      </c>
      <c r="M15" s="138">
        <v>2</v>
      </c>
      <c r="N15" s="138">
        <v>7</v>
      </c>
      <c r="O15" s="138">
        <v>6</v>
      </c>
      <c r="P15" s="138">
        <v>1</v>
      </c>
      <c r="Q15" s="139">
        <v>707</v>
      </c>
      <c r="R15" s="67"/>
      <c r="S15" s="67"/>
      <c r="T15" s="66"/>
      <c r="U15" s="68"/>
      <c r="V15" s="68"/>
      <c r="W15" s="68"/>
      <c r="X15" s="68"/>
      <c r="BV15" s="62"/>
    </row>
    <row r="16" spans="1:74" ht="20.25" customHeight="1">
      <c r="A16" s="220" t="s">
        <v>492</v>
      </c>
      <c r="B16" s="120">
        <v>1401</v>
      </c>
      <c r="C16" s="121">
        <v>437</v>
      </c>
      <c r="D16" s="121">
        <v>128</v>
      </c>
      <c r="E16" s="138">
        <v>161</v>
      </c>
      <c r="F16" s="138">
        <v>45</v>
      </c>
      <c r="G16" s="138">
        <v>17</v>
      </c>
      <c r="H16" s="138">
        <v>2</v>
      </c>
      <c r="I16" s="138">
        <v>6</v>
      </c>
      <c r="J16" s="138">
        <v>3</v>
      </c>
      <c r="K16" s="138">
        <v>0</v>
      </c>
      <c r="L16" s="138">
        <v>0</v>
      </c>
      <c r="M16" s="138">
        <v>2</v>
      </c>
      <c r="N16" s="138">
        <v>5</v>
      </c>
      <c r="O16" s="138">
        <v>6</v>
      </c>
      <c r="P16" s="138">
        <v>1</v>
      </c>
      <c r="Q16" s="139">
        <v>972</v>
      </c>
      <c r="R16" s="67"/>
      <c r="S16" s="67"/>
      <c r="T16" s="66"/>
      <c r="U16" s="68"/>
      <c r="V16" s="68"/>
      <c r="W16" s="68"/>
      <c r="X16" s="68"/>
      <c r="BV16" s="62"/>
    </row>
    <row r="17" spans="1:74" ht="20.25" customHeight="1">
      <c r="A17" s="220" t="s">
        <v>494</v>
      </c>
      <c r="B17" s="120">
        <v>1395</v>
      </c>
      <c r="C17" s="121">
        <v>454</v>
      </c>
      <c r="D17" s="121">
        <v>125</v>
      </c>
      <c r="E17" s="138">
        <v>161</v>
      </c>
      <c r="F17" s="138">
        <v>45</v>
      </c>
      <c r="G17" s="138">
        <v>16</v>
      </c>
      <c r="H17" s="138">
        <v>2</v>
      </c>
      <c r="I17" s="138">
        <v>7</v>
      </c>
      <c r="J17" s="138">
        <v>3</v>
      </c>
      <c r="K17" s="138">
        <v>0</v>
      </c>
      <c r="L17" s="138">
        <v>0</v>
      </c>
      <c r="M17" s="138">
        <v>2</v>
      </c>
      <c r="N17" s="138">
        <v>7</v>
      </c>
      <c r="O17" s="138">
        <v>5</v>
      </c>
      <c r="P17" s="138">
        <v>1</v>
      </c>
      <c r="Q17" s="139">
        <v>1026</v>
      </c>
      <c r="R17" s="67"/>
      <c r="S17" s="67"/>
      <c r="T17" s="66"/>
      <c r="U17" s="68"/>
      <c r="V17" s="68"/>
      <c r="W17" s="68"/>
      <c r="X17" s="6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V17" s="178"/>
      <c r="AW17" s="178"/>
      <c r="AX17" s="178"/>
      <c r="AY17" s="178"/>
      <c r="AZ17" s="178"/>
      <c r="BA17" s="178"/>
      <c r="BB17" s="178"/>
      <c r="BC17" s="178"/>
      <c r="BD17" s="178"/>
      <c r="BE17" s="178"/>
      <c r="BF17" s="178"/>
      <c r="BG17" s="178"/>
      <c r="BH17" s="178"/>
      <c r="BI17" s="178"/>
      <c r="BJ17" s="178"/>
      <c r="BK17" s="178"/>
      <c r="BL17" s="178"/>
      <c r="BM17" s="178"/>
      <c r="BN17" s="178"/>
      <c r="BO17" s="178"/>
      <c r="BP17" s="178"/>
      <c r="BQ17" s="178"/>
      <c r="BR17" s="178"/>
      <c r="BS17" s="178"/>
      <c r="BT17" s="178"/>
      <c r="BU17" s="178"/>
      <c r="BV17" s="62"/>
    </row>
    <row r="18" spans="1:74" ht="19.5" customHeight="1">
      <c r="A18" s="240" t="s">
        <v>503</v>
      </c>
      <c r="B18" s="408">
        <v>1404</v>
      </c>
      <c r="C18" s="399">
        <v>478</v>
      </c>
      <c r="D18" s="399">
        <v>125</v>
      </c>
      <c r="E18" s="409">
        <v>160</v>
      </c>
      <c r="F18" s="409">
        <v>38</v>
      </c>
      <c r="G18" s="409">
        <v>17</v>
      </c>
      <c r="H18" s="409">
        <v>2</v>
      </c>
      <c r="I18" s="409">
        <v>7</v>
      </c>
      <c r="J18" s="409">
        <v>3</v>
      </c>
      <c r="K18" s="409">
        <v>0</v>
      </c>
      <c r="L18" s="409">
        <v>0</v>
      </c>
      <c r="M18" s="409">
        <v>3</v>
      </c>
      <c r="N18" s="409">
        <v>7</v>
      </c>
      <c r="O18" s="409">
        <v>5</v>
      </c>
      <c r="P18" s="409">
        <v>1</v>
      </c>
      <c r="Q18" s="410">
        <v>1148</v>
      </c>
      <c r="R18" s="51"/>
      <c r="S18" s="51"/>
    </row>
    <row r="19" spans="1:74" ht="15" customHeight="1">
      <c r="A19" s="51"/>
      <c r="B19" s="69"/>
      <c r="C19" s="69"/>
      <c r="D19" s="70"/>
      <c r="E19" s="70"/>
      <c r="F19" s="70"/>
      <c r="G19" s="70"/>
      <c r="H19" s="70"/>
      <c r="I19" s="70"/>
      <c r="J19" s="70"/>
      <c r="K19" s="70"/>
      <c r="L19" s="70"/>
      <c r="M19" s="70"/>
      <c r="N19" s="70"/>
      <c r="O19" s="70"/>
      <c r="P19" s="70"/>
      <c r="Q19" s="70"/>
    </row>
    <row r="20" spans="1:74" ht="15" customHeight="1">
      <c r="A20" s="546" t="s">
        <v>329</v>
      </c>
      <c r="B20" s="546"/>
      <c r="Q20" s="51"/>
    </row>
    <row r="21" spans="1:74" ht="15" customHeight="1">
      <c r="A21" s="546" t="s">
        <v>483</v>
      </c>
      <c r="B21" s="546"/>
      <c r="C21" s="546"/>
      <c r="D21" s="546"/>
      <c r="E21" s="546"/>
      <c r="F21" s="546"/>
      <c r="G21" s="546"/>
      <c r="H21" s="546"/>
    </row>
    <row r="22" spans="1:74" ht="15" customHeight="1">
      <c r="A22" s="546" t="s">
        <v>484</v>
      </c>
      <c r="B22" s="546"/>
      <c r="C22" s="546"/>
      <c r="D22" s="546"/>
      <c r="E22" s="546"/>
    </row>
    <row r="23" spans="1:74" ht="15" customHeight="1">
      <c r="A23" s="546" t="s">
        <v>485</v>
      </c>
      <c r="B23" s="546"/>
      <c r="C23" s="546"/>
      <c r="D23" s="546"/>
      <c r="E23" s="546"/>
    </row>
    <row r="24" spans="1:74" ht="15" customHeight="1">
      <c r="A24" s="546" t="s">
        <v>486</v>
      </c>
      <c r="B24" s="546"/>
      <c r="C24" s="546"/>
      <c r="D24" s="546"/>
      <c r="E24" s="546"/>
    </row>
    <row r="25" spans="1:74" ht="15" customHeight="1">
      <c r="A25" s="546" t="s">
        <v>487</v>
      </c>
      <c r="B25" s="546"/>
      <c r="C25" s="546"/>
      <c r="D25" s="546"/>
      <c r="E25" s="546"/>
      <c r="F25" s="546"/>
    </row>
    <row r="26" spans="1:74" ht="15" customHeight="1">
      <c r="A26" s="546" t="s">
        <v>488</v>
      </c>
      <c r="B26" s="546"/>
      <c r="C26" s="546"/>
      <c r="D26" s="546"/>
      <c r="E26" s="546"/>
      <c r="F26" s="546"/>
      <c r="G26" s="546"/>
      <c r="H26" s="546"/>
    </row>
    <row r="27" spans="1:74">
      <c r="A27" s="547" t="s">
        <v>490</v>
      </c>
      <c r="B27" s="547"/>
      <c r="C27" s="547"/>
      <c r="D27" s="547"/>
      <c r="E27" s="547"/>
      <c r="F27" s="547"/>
      <c r="G27" s="547"/>
      <c r="H27" s="547"/>
    </row>
    <row r="28" spans="1:74" s="77" customFormat="1" ht="36.75" hidden="1" customHeight="1">
      <c r="A28" s="546" t="s">
        <v>489</v>
      </c>
      <c r="B28" s="546"/>
      <c r="C28" s="546"/>
      <c r="D28" s="546"/>
      <c r="E28" s="546"/>
      <c r="F28" s="62"/>
      <c r="G28" s="62"/>
      <c r="H28" s="62"/>
      <c r="I28" s="62"/>
      <c r="J28" s="62"/>
      <c r="K28" s="62"/>
      <c r="L28" s="62"/>
      <c r="M28" s="62"/>
      <c r="N28" s="62"/>
      <c r="O28" s="61"/>
      <c r="P28" s="61"/>
      <c r="Q28" s="61"/>
    </row>
    <row r="29" spans="1:74" s="77" customFormat="1" ht="24.95" hidden="1" customHeight="1">
      <c r="A29" s="62"/>
      <c r="B29" s="62"/>
      <c r="C29" s="62"/>
      <c r="D29" s="62"/>
      <c r="E29" s="62"/>
      <c r="F29" s="62"/>
      <c r="G29" s="62"/>
      <c r="H29" s="62"/>
      <c r="I29" s="62"/>
      <c r="J29" s="62"/>
      <c r="K29" s="62"/>
      <c r="L29" s="62"/>
      <c r="M29" s="62"/>
      <c r="N29" s="62"/>
      <c r="O29" s="61"/>
      <c r="P29" s="61"/>
      <c r="Q29" s="61"/>
    </row>
    <row r="30" spans="1:74" s="77" customFormat="1" ht="24.95" hidden="1" customHeight="1">
      <c r="A30" s="71" t="s">
        <v>330</v>
      </c>
      <c r="B30" s="72" t="s">
        <v>331</v>
      </c>
      <c r="C30" s="73" t="s">
        <v>332</v>
      </c>
      <c r="D30" s="72" t="s">
        <v>333</v>
      </c>
      <c r="E30" s="73" t="s">
        <v>334</v>
      </c>
      <c r="F30" s="74" t="s">
        <v>335</v>
      </c>
      <c r="G30" s="72" t="s">
        <v>336</v>
      </c>
      <c r="H30" s="74" t="s">
        <v>337</v>
      </c>
      <c r="I30" s="75" t="s">
        <v>338</v>
      </c>
      <c r="J30" s="75" t="s">
        <v>339</v>
      </c>
      <c r="K30" s="75" t="s">
        <v>340</v>
      </c>
      <c r="L30" s="72" t="s">
        <v>341</v>
      </c>
      <c r="M30" s="73" t="s">
        <v>342</v>
      </c>
      <c r="N30" s="76" t="s">
        <v>343</v>
      </c>
      <c r="O30" s="53"/>
      <c r="P30" s="53"/>
    </row>
    <row r="31" spans="1:74" s="77" customFormat="1" ht="24.95" hidden="1" customHeight="1">
      <c r="A31" s="78">
        <v>2007</v>
      </c>
      <c r="B31" s="79">
        <v>7914</v>
      </c>
      <c r="C31" s="79">
        <v>5128</v>
      </c>
      <c r="D31" s="79">
        <v>27</v>
      </c>
      <c r="E31" s="79">
        <v>98</v>
      </c>
      <c r="F31" s="79">
        <v>31</v>
      </c>
      <c r="G31" s="79">
        <v>187</v>
      </c>
      <c r="H31" s="79">
        <v>173</v>
      </c>
      <c r="I31" s="79">
        <v>24</v>
      </c>
      <c r="J31" s="79">
        <v>190</v>
      </c>
      <c r="K31" s="80" t="s">
        <v>344</v>
      </c>
      <c r="L31" s="79">
        <v>130</v>
      </c>
      <c r="M31" s="79">
        <v>5</v>
      </c>
      <c r="N31" s="81">
        <v>83</v>
      </c>
      <c r="O31" s="53"/>
      <c r="P31" s="53"/>
    </row>
    <row r="32" spans="1:74" s="77" customFormat="1" ht="24.95" hidden="1" customHeight="1">
      <c r="A32" s="78">
        <v>2008</v>
      </c>
      <c r="B32" s="79">
        <v>8003</v>
      </c>
      <c r="C32" s="79">
        <v>5179</v>
      </c>
      <c r="D32" s="79">
        <v>24</v>
      </c>
      <c r="E32" s="79">
        <v>106</v>
      </c>
      <c r="F32" s="79">
        <v>31</v>
      </c>
      <c r="G32" s="79">
        <v>183</v>
      </c>
      <c r="H32" s="79">
        <v>182</v>
      </c>
      <c r="I32" s="79">
        <v>28</v>
      </c>
      <c r="J32" s="79">
        <v>195</v>
      </c>
      <c r="K32" s="80" t="s">
        <v>344</v>
      </c>
      <c r="L32" s="79">
        <v>132</v>
      </c>
      <c r="M32" s="79">
        <v>6</v>
      </c>
      <c r="N32" s="81">
        <v>89</v>
      </c>
      <c r="O32" s="53"/>
      <c r="P32" s="53"/>
    </row>
    <row r="33" spans="1:16" s="77" customFormat="1" ht="15" hidden="1" customHeight="1">
      <c r="A33" s="78">
        <v>2009</v>
      </c>
      <c r="B33" s="79">
        <v>8060</v>
      </c>
      <c r="C33" s="79">
        <v>5210</v>
      </c>
      <c r="D33" s="79">
        <v>21</v>
      </c>
      <c r="E33" s="79">
        <v>111</v>
      </c>
      <c r="F33" s="79">
        <v>31</v>
      </c>
      <c r="G33" s="79">
        <v>182</v>
      </c>
      <c r="H33" s="79">
        <v>188</v>
      </c>
      <c r="I33" s="79">
        <v>29</v>
      </c>
      <c r="J33" s="81">
        <v>193</v>
      </c>
      <c r="K33" s="82">
        <v>4</v>
      </c>
      <c r="L33" s="79">
        <v>120</v>
      </c>
      <c r="M33" s="79">
        <v>6</v>
      </c>
      <c r="N33" s="81">
        <v>90</v>
      </c>
      <c r="O33" s="53"/>
      <c r="P33" s="53"/>
    </row>
    <row r="34" spans="1:16" s="77" customFormat="1" ht="39" hidden="1" customHeight="1">
      <c r="A34" s="78">
        <v>2010</v>
      </c>
      <c r="B34" s="79">
        <v>8140</v>
      </c>
      <c r="C34" s="79">
        <v>5229</v>
      </c>
      <c r="D34" s="79">
        <v>21</v>
      </c>
      <c r="E34" s="79">
        <v>113</v>
      </c>
      <c r="F34" s="79">
        <v>33</v>
      </c>
      <c r="G34" s="79">
        <v>180</v>
      </c>
      <c r="H34" s="79">
        <v>199</v>
      </c>
      <c r="I34" s="79">
        <v>30</v>
      </c>
      <c r="J34" s="79">
        <v>195</v>
      </c>
      <c r="K34" s="80">
        <v>4</v>
      </c>
      <c r="L34" s="79">
        <v>138</v>
      </c>
      <c r="M34" s="79">
        <v>6</v>
      </c>
      <c r="N34" s="81">
        <v>89</v>
      </c>
      <c r="O34" s="53"/>
      <c r="P34" s="53"/>
    </row>
    <row r="35" spans="1:16" s="77" customFormat="1" ht="24.95" hidden="1" customHeight="1">
      <c r="A35" s="53"/>
      <c r="B35" s="53"/>
      <c r="C35" s="53"/>
      <c r="D35" s="53"/>
      <c r="E35" s="53"/>
      <c r="F35" s="53"/>
      <c r="G35" s="53"/>
      <c r="H35" s="53"/>
      <c r="I35" s="53"/>
      <c r="J35" s="53"/>
      <c r="K35" s="53"/>
      <c r="L35" s="53"/>
      <c r="M35" s="53"/>
      <c r="N35" s="53"/>
      <c r="O35" s="53"/>
      <c r="P35" s="53"/>
    </row>
    <row r="36" spans="1:16" s="77" customFormat="1" ht="24.95" hidden="1" customHeight="1">
      <c r="A36" s="71" t="s">
        <v>330</v>
      </c>
      <c r="B36" s="75" t="s">
        <v>345</v>
      </c>
      <c r="C36" s="75" t="s">
        <v>346</v>
      </c>
      <c r="D36" s="74" t="s">
        <v>347</v>
      </c>
      <c r="E36" s="73" t="s">
        <v>348</v>
      </c>
      <c r="F36" s="73" t="s">
        <v>349</v>
      </c>
      <c r="G36" s="74" t="s">
        <v>350</v>
      </c>
      <c r="H36" s="75" t="s">
        <v>351</v>
      </c>
      <c r="I36" s="73" t="s">
        <v>352</v>
      </c>
      <c r="J36" s="75" t="s">
        <v>353</v>
      </c>
      <c r="K36" s="83" t="s">
        <v>354</v>
      </c>
      <c r="L36" s="75" t="s">
        <v>355</v>
      </c>
      <c r="M36" s="75" t="s">
        <v>356</v>
      </c>
      <c r="N36" s="84" t="s">
        <v>357</v>
      </c>
      <c r="O36" s="53"/>
      <c r="P36" s="53"/>
    </row>
    <row r="37" spans="1:16" s="77" customFormat="1" ht="24.95" hidden="1" customHeight="1">
      <c r="A37" s="78">
        <v>2007</v>
      </c>
      <c r="B37" s="79">
        <v>1140</v>
      </c>
      <c r="C37" s="79">
        <v>215</v>
      </c>
      <c r="D37" s="79">
        <v>115</v>
      </c>
      <c r="E37" s="80">
        <v>0</v>
      </c>
      <c r="F37" s="79">
        <v>1</v>
      </c>
      <c r="G37" s="79">
        <v>5</v>
      </c>
      <c r="H37" s="79">
        <v>1</v>
      </c>
      <c r="I37" s="79">
        <v>138</v>
      </c>
      <c r="J37" s="79">
        <v>4</v>
      </c>
      <c r="K37" s="81">
        <v>5</v>
      </c>
      <c r="L37" s="79">
        <v>1</v>
      </c>
      <c r="M37" s="79">
        <v>213</v>
      </c>
      <c r="N37" s="81">
        <v>0</v>
      </c>
      <c r="O37" s="53"/>
      <c r="P37" s="53"/>
    </row>
    <row r="38" spans="1:16" s="77" customFormat="1" ht="24.95" hidden="1" customHeight="1">
      <c r="A38" s="78">
        <v>2008</v>
      </c>
      <c r="B38" s="79">
        <v>1146</v>
      </c>
      <c r="C38" s="79">
        <v>213</v>
      </c>
      <c r="D38" s="79">
        <v>115</v>
      </c>
      <c r="E38" s="80">
        <v>0</v>
      </c>
      <c r="F38" s="79">
        <v>1</v>
      </c>
      <c r="G38" s="79">
        <v>5</v>
      </c>
      <c r="H38" s="79">
        <v>1</v>
      </c>
      <c r="I38" s="79">
        <v>142</v>
      </c>
      <c r="J38" s="79">
        <v>4</v>
      </c>
      <c r="K38" s="81">
        <v>5</v>
      </c>
      <c r="L38" s="79">
        <v>1</v>
      </c>
      <c r="M38" s="79">
        <v>215</v>
      </c>
      <c r="N38" s="81">
        <v>0</v>
      </c>
      <c r="O38" s="53"/>
      <c r="P38" s="53"/>
    </row>
  </sheetData>
  <mergeCells count="10">
    <mergeCell ref="A24:E24"/>
    <mergeCell ref="A25:F25"/>
    <mergeCell ref="A26:H26"/>
    <mergeCell ref="A27:H27"/>
    <mergeCell ref="A28:E28"/>
    <mergeCell ref="A1:C1"/>
    <mergeCell ref="A20:B20"/>
    <mergeCell ref="A21:H21"/>
    <mergeCell ref="A22:E22"/>
    <mergeCell ref="A23:E23"/>
  </mergeCells>
  <phoneticPr fontId="1" type="noConversion"/>
  <dataValidations count="1">
    <dataValidation type="whole" operator="greaterThanOrEqual" allowBlank="1" showInputMessage="1" showErrorMessage="1" errorTitle="숫자 입력란~~~~~~~" sqref="B65550:Q65551 IX65548:JM65549 ST65548:TI65549 ACP65548:ADE65549 AML65548:ANA65549 AWH65548:AWW65549 BGD65548:BGS65549 BPZ65548:BQO65549 BZV65548:CAK65549 CJR65548:CKG65549 CTN65548:CUC65549 DDJ65548:DDY65549 DNF65548:DNU65549 DXB65548:DXQ65549 EGX65548:EHM65549 EQT65548:ERI65549 FAP65548:FBE65549 FKL65548:FLA65549 FUH65548:FUW65549 GED65548:GES65549 GNZ65548:GOO65549 GXV65548:GYK65549 HHR65548:HIG65549 HRN65548:HSC65549 IBJ65548:IBY65549 ILF65548:ILU65549 IVB65548:IVQ65549 JEX65548:JFM65549 JOT65548:JPI65549 JYP65548:JZE65549 KIL65548:KJA65549 KSH65548:KSW65549 LCD65548:LCS65549 LLZ65548:LMO65549 LVV65548:LWK65549 MFR65548:MGG65549 MPN65548:MQC65549 MZJ65548:MZY65549 NJF65548:NJU65549 NTB65548:NTQ65549 OCX65548:ODM65549 OMT65548:ONI65549 OWP65548:OXE65549 PGL65548:PHA65549 PQH65548:PQW65549 QAD65548:QAS65549 QJZ65548:QKO65549 QTV65548:QUK65549 RDR65548:REG65549 RNN65548:ROC65549 RXJ65548:RXY65549 SHF65548:SHU65549 SRB65548:SRQ65549 TAX65548:TBM65549 TKT65548:TLI65549 TUP65548:TVE65549 UEL65548:UFA65549 UOH65548:UOW65549 UYD65548:UYS65549 VHZ65548:VIO65549 VRV65548:VSK65549 WBR65548:WCG65549 WLN65548:WMC65549 WVJ65548:WVY65549 B131086:Q131087 IX131084:JM131085 ST131084:TI131085 ACP131084:ADE131085 AML131084:ANA131085 AWH131084:AWW131085 BGD131084:BGS131085 BPZ131084:BQO131085 BZV131084:CAK131085 CJR131084:CKG131085 CTN131084:CUC131085 DDJ131084:DDY131085 DNF131084:DNU131085 DXB131084:DXQ131085 EGX131084:EHM131085 EQT131084:ERI131085 FAP131084:FBE131085 FKL131084:FLA131085 FUH131084:FUW131085 GED131084:GES131085 GNZ131084:GOO131085 GXV131084:GYK131085 HHR131084:HIG131085 HRN131084:HSC131085 IBJ131084:IBY131085 ILF131084:ILU131085 IVB131084:IVQ131085 JEX131084:JFM131085 JOT131084:JPI131085 JYP131084:JZE131085 KIL131084:KJA131085 KSH131084:KSW131085 LCD131084:LCS131085 LLZ131084:LMO131085 LVV131084:LWK131085 MFR131084:MGG131085 MPN131084:MQC131085 MZJ131084:MZY131085 NJF131084:NJU131085 NTB131084:NTQ131085 OCX131084:ODM131085 OMT131084:ONI131085 OWP131084:OXE131085 PGL131084:PHA131085 PQH131084:PQW131085 QAD131084:QAS131085 QJZ131084:QKO131085 QTV131084:QUK131085 RDR131084:REG131085 RNN131084:ROC131085 RXJ131084:RXY131085 SHF131084:SHU131085 SRB131084:SRQ131085 TAX131084:TBM131085 TKT131084:TLI131085 TUP131084:TVE131085 UEL131084:UFA131085 UOH131084:UOW131085 UYD131084:UYS131085 VHZ131084:VIO131085 VRV131084:VSK131085 WBR131084:WCG131085 WLN131084:WMC131085 WVJ131084:WVY131085 B196622:Q196623 IX196620:JM196621 ST196620:TI196621 ACP196620:ADE196621 AML196620:ANA196621 AWH196620:AWW196621 BGD196620:BGS196621 BPZ196620:BQO196621 BZV196620:CAK196621 CJR196620:CKG196621 CTN196620:CUC196621 DDJ196620:DDY196621 DNF196620:DNU196621 DXB196620:DXQ196621 EGX196620:EHM196621 EQT196620:ERI196621 FAP196620:FBE196621 FKL196620:FLA196621 FUH196620:FUW196621 GED196620:GES196621 GNZ196620:GOO196621 GXV196620:GYK196621 HHR196620:HIG196621 HRN196620:HSC196621 IBJ196620:IBY196621 ILF196620:ILU196621 IVB196620:IVQ196621 JEX196620:JFM196621 JOT196620:JPI196621 JYP196620:JZE196621 KIL196620:KJA196621 KSH196620:KSW196621 LCD196620:LCS196621 LLZ196620:LMO196621 LVV196620:LWK196621 MFR196620:MGG196621 MPN196620:MQC196621 MZJ196620:MZY196621 NJF196620:NJU196621 NTB196620:NTQ196621 OCX196620:ODM196621 OMT196620:ONI196621 OWP196620:OXE196621 PGL196620:PHA196621 PQH196620:PQW196621 QAD196620:QAS196621 QJZ196620:QKO196621 QTV196620:QUK196621 RDR196620:REG196621 RNN196620:ROC196621 RXJ196620:RXY196621 SHF196620:SHU196621 SRB196620:SRQ196621 TAX196620:TBM196621 TKT196620:TLI196621 TUP196620:TVE196621 UEL196620:UFA196621 UOH196620:UOW196621 UYD196620:UYS196621 VHZ196620:VIO196621 VRV196620:VSK196621 WBR196620:WCG196621 WLN196620:WMC196621 WVJ196620:WVY196621 B262158:Q262159 IX262156:JM262157 ST262156:TI262157 ACP262156:ADE262157 AML262156:ANA262157 AWH262156:AWW262157 BGD262156:BGS262157 BPZ262156:BQO262157 BZV262156:CAK262157 CJR262156:CKG262157 CTN262156:CUC262157 DDJ262156:DDY262157 DNF262156:DNU262157 DXB262156:DXQ262157 EGX262156:EHM262157 EQT262156:ERI262157 FAP262156:FBE262157 FKL262156:FLA262157 FUH262156:FUW262157 GED262156:GES262157 GNZ262156:GOO262157 GXV262156:GYK262157 HHR262156:HIG262157 HRN262156:HSC262157 IBJ262156:IBY262157 ILF262156:ILU262157 IVB262156:IVQ262157 JEX262156:JFM262157 JOT262156:JPI262157 JYP262156:JZE262157 KIL262156:KJA262157 KSH262156:KSW262157 LCD262156:LCS262157 LLZ262156:LMO262157 LVV262156:LWK262157 MFR262156:MGG262157 MPN262156:MQC262157 MZJ262156:MZY262157 NJF262156:NJU262157 NTB262156:NTQ262157 OCX262156:ODM262157 OMT262156:ONI262157 OWP262156:OXE262157 PGL262156:PHA262157 PQH262156:PQW262157 QAD262156:QAS262157 QJZ262156:QKO262157 QTV262156:QUK262157 RDR262156:REG262157 RNN262156:ROC262157 RXJ262156:RXY262157 SHF262156:SHU262157 SRB262156:SRQ262157 TAX262156:TBM262157 TKT262156:TLI262157 TUP262156:TVE262157 UEL262156:UFA262157 UOH262156:UOW262157 UYD262156:UYS262157 VHZ262156:VIO262157 VRV262156:VSK262157 WBR262156:WCG262157 WLN262156:WMC262157 WVJ262156:WVY262157 B327694:Q327695 IX327692:JM327693 ST327692:TI327693 ACP327692:ADE327693 AML327692:ANA327693 AWH327692:AWW327693 BGD327692:BGS327693 BPZ327692:BQO327693 BZV327692:CAK327693 CJR327692:CKG327693 CTN327692:CUC327693 DDJ327692:DDY327693 DNF327692:DNU327693 DXB327692:DXQ327693 EGX327692:EHM327693 EQT327692:ERI327693 FAP327692:FBE327693 FKL327692:FLA327693 FUH327692:FUW327693 GED327692:GES327693 GNZ327692:GOO327693 GXV327692:GYK327693 HHR327692:HIG327693 HRN327692:HSC327693 IBJ327692:IBY327693 ILF327692:ILU327693 IVB327692:IVQ327693 JEX327692:JFM327693 JOT327692:JPI327693 JYP327692:JZE327693 KIL327692:KJA327693 KSH327692:KSW327693 LCD327692:LCS327693 LLZ327692:LMO327693 LVV327692:LWK327693 MFR327692:MGG327693 MPN327692:MQC327693 MZJ327692:MZY327693 NJF327692:NJU327693 NTB327692:NTQ327693 OCX327692:ODM327693 OMT327692:ONI327693 OWP327692:OXE327693 PGL327692:PHA327693 PQH327692:PQW327693 QAD327692:QAS327693 QJZ327692:QKO327693 QTV327692:QUK327693 RDR327692:REG327693 RNN327692:ROC327693 RXJ327692:RXY327693 SHF327692:SHU327693 SRB327692:SRQ327693 TAX327692:TBM327693 TKT327692:TLI327693 TUP327692:TVE327693 UEL327692:UFA327693 UOH327692:UOW327693 UYD327692:UYS327693 VHZ327692:VIO327693 VRV327692:VSK327693 WBR327692:WCG327693 WLN327692:WMC327693 WVJ327692:WVY327693 B393230:Q393231 IX393228:JM393229 ST393228:TI393229 ACP393228:ADE393229 AML393228:ANA393229 AWH393228:AWW393229 BGD393228:BGS393229 BPZ393228:BQO393229 BZV393228:CAK393229 CJR393228:CKG393229 CTN393228:CUC393229 DDJ393228:DDY393229 DNF393228:DNU393229 DXB393228:DXQ393229 EGX393228:EHM393229 EQT393228:ERI393229 FAP393228:FBE393229 FKL393228:FLA393229 FUH393228:FUW393229 GED393228:GES393229 GNZ393228:GOO393229 GXV393228:GYK393229 HHR393228:HIG393229 HRN393228:HSC393229 IBJ393228:IBY393229 ILF393228:ILU393229 IVB393228:IVQ393229 JEX393228:JFM393229 JOT393228:JPI393229 JYP393228:JZE393229 KIL393228:KJA393229 KSH393228:KSW393229 LCD393228:LCS393229 LLZ393228:LMO393229 LVV393228:LWK393229 MFR393228:MGG393229 MPN393228:MQC393229 MZJ393228:MZY393229 NJF393228:NJU393229 NTB393228:NTQ393229 OCX393228:ODM393229 OMT393228:ONI393229 OWP393228:OXE393229 PGL393228:PHA393229 PQH393228:PQW393229 QAD393228:QAS393229 QJZ393228:QKO393229 QTV393228:QUK393229 RDR393228:REG393229 RNN393228:ROC393229 RXJ393228:RXY393229 SHF393228:SHU393229 SRB393228:SRQ393229 TAX393228:TBM393229 TKT393228:TLI393229 TUP393228:TVE393229 UEL393228:UFA393229 UOH393228:UOW393229 UYD393228:UYS393229 VHZ393228:VIO393229 VRV393228:VSK393229 WBR393228:WCG393229 WLN393228:WMC393229 WVJ393228:WVY393229 B458766:Q458767 IX458764:JM458765 ST458764:TI458765 ACP458764:ADE458765 AML458764:ANA458765 AWH458764:AWW458765 BGD458764:BGS458765 BPZ458764:BQO458765 BZV458764:CAK458765 CJR458764:CKG458765 CTN458764:CUC458765 DDJ458764:DDY458765 DNF458764:DNU458765 DXB458764:DXQ458765 EGX458764:EHM458765 EQT458764:ERI458765 FAP458764:FBE458765 FKL458764:FLA458765 FUH458764:FUW458765 GED458764:GES458765 GNZ458764:GOO458765 GXV458764:GYK458765 HHR458764:HIG458765 HRN458764:HSC458765 IBJ458764:IBY458765 ILF458764:ILU458765 IVB458764:IVQ458765 JEX458764:JFM458765 JOT458764:JPI458765 JYP458764:JZE458765 KIL458764:KJA458765 KSH458764:KSW458765 LCD458764:LCS458765 LLZ458764:LMO458765 LVV458764:LWK458765 MFR458764:MGG458765 MPN458764:MQC458765 MZJ458764:MZY458765 NJF458764:NJU458765 NTB458764:NTQ458765 OCX458764:ODM458765 OMT458764:ONI458765 OWP458764:OXE458765 PGL458764:PHA458765 PQH458764:PQW458765 QAD458764:QAS458765 QJZ458764:QKO458765 QTV458764:QUK458765 RDR458764:REG458765 RNN458764:ROC458765 RXJ458764:RXY458765 SHF458764:SHU458765 SRB458764:SRQ458765 TAX458764:TBM458765 TKT458764:TLI458765 TUP458764:TVE458765 UEL458764:UFA458765 UOH458764:UOW458765 UYD458764:UYS458765 VHZ458764:VIO458765 VRV458764:VSK458765 WBR458764:WCG458765 WLN458764:WMC458765 WVJ458764:WVY458765 B524302:Q524303 IX524300:JM524301 ST524300:TI524301 ACP524300:ADE524301 AML524300:ANA524301 AWH524300:AWW524301 BGD524300:BGS524301 BPZ524300:BQO524301 BZV524300:CAK524301 CJR524300:CKG524301 CTN524300:CUC524301 DDJ524300:DDY524301 DNF524300:DNU524301 DXB524300:DXQ524301 EGX524300:EHM524301 EQT524300:ERI524301 FAP524300:FBE524301 FKL524300:FLA524301 FUH524300:FUW524301 GED524300:GES524301 GNZ524300:GOO524301 GXV524300:GYK524301 HHR524300:HIG524301 HRN524300:HSC524301 IBJ524300:IBY524301 ILF524300:ILU524301 IVB524300:IVQ524301 JEX524300:JFM524301 JOT524300:JPI524301 JYP524300:JZE524301 KIL524300:KJA524301 KSH524300:KSW524301 LCD524300:LCS524301 LLZ524300:LMO524301 LVV524300:LWK524301 MFR524300:MGG524301 MPN524300:MQC524301 MZJ524300:MZY524301 NJF524300:NJU524301 NTB524300:NTQ524301 OCX524300:ODM524301 OMT524300:ONI524301 OWP524300:OXE524301 PGL524300:PHA524301 PQH524300:PQW524301 QAD524300:QAS524301 QJZ524300:QKO524301 QTV524300:QUK524301 RDR524300:REG524301 RNN524300:ROC524301 RXJ524300:RXY524301 SHF524300:SHU524301 SRB524300:SRQ524301 TAX524300:TBM524301 TKT524300:TLI524301 TUP524300:TVE524301 UEL524300:UFA524301 UOH524300:UOW524301 UYD524300:UYS524301 VHZ524300:VIO524301 VRV524300:VSK524301 WBR524300:WCG524301 WLN524300:WMC524301 WVJ524300:WVY524301 B589838:Q589839 IX589836:JM589837 ST589836:TI589837 ACP589836:ADE589837 AML589836:ANA589837 AWH589836:AWW589837 BGD589836:BGS589837 BPZ589836:BQO589837 BZV589836:CAK589837 CJR589836:CKG589837 CTN589836:CUC589837 DDJ589836:DDY589837 DNF589836:DNU589837 DXB589836:DXQ589837 EGX589836:EHM589837 EQT589836:ERI589837 FAP589836:FBE589837 FKL589836:FLA589837 FUH589836:FUW589837 GED589836:GES589837 GNZ589836:GOO589837 GXV589836:GYK589837 HHR589836:HIG589837 HRN589836:HSC589837 IBJ589836:IBY589837 ILF589836:ILU589837 IVB589836:IVQ589837 JEX589836:JFM589837 JOT589836:JPI589837 JYP589836:JZE589837 KIL589836:KJA589837 KSH589836:KSW589837 LCD589836:LCS589837 LLZ589836:LMO589837 LVV589836:LWK589837 MFR589836:MGG589837 MPN589836:MQC589837 MZJ589836:MZY589837 NJF589836:NJU589837 NTB589836:NTQ589837 OCX589836:ODM589837 OMT589836:ONI589837 OWP589836:OXE589837 PGL589836:PHA589837 PQH589836:PQW589837 QAD589836:QAS589837 QJZ589836:QKO589837 QTV589836:QUK589837 RDR589836:REG589837 RNN589836:ROC589837 RXJ589836:RXY589837 SHF589836:SHU589837 SRB589836:SRQ589837 TAX589836:TBM589837 TKT589836:TLI589837 TUP589836:TVE589837 UEL589836:UFA589837 UOH589836:UOW589837 UYD589836:UYS589837 VHZ589836:VIO589837 VRV589836:VSK589837 WBR589836:WCG589837 WLN589836:WMC589837 WVJ589836:WVY589837 B655374:Q655375 IX655372:JM655373 ST655372:TI655373 ACP655372:ADE655373 AML655372:ANA655373 AWH655372:AWW655373 BGD655372:BGS655373 BPZ655372:BQO655373 BZV655372:CAK655373 CJR655372:CKG655373 CTN655372:CUC655373 DDJ655372:DDY655373 DNF655372:DNU655373 DXB655372:DXQ655373 EGX655372:EHM655373 EQT655372:ERI655373 FAP655372:FBE655373 FKL655372:FLA655373 FUH655372:FUW655373 GED655372:GES655373 GNZ655372:GOO655373 GXV655372:GYK655373 HHR655372:HIG655373 HRN655372:HSC655373 IBJ655372:IBY655373 ILF655372:ILU655373 IVB655372:IVQ655373 JEX655372:JFM655373 JOT655372:JPI655373 JYP655372:JZE655373 KIL655372:KJA655373 KSH655372:KSW655373 LCD655372:LCS655373 LLZ655372:LMO655373 LVV655372:LWK655373 MFR655372:MGG655373 MPN655372:MQC655373 MZJ655372:MZY655373 NJF655372:NJU655373 NTB655372:NTQ655373 OCX655372:ODM655373 OMT655372:ONI655373 OWP655372:OXE655373 PGL655372:PHA655373 PQH655372:PQW655373 QAD655372:QAS655373 QJZ655372:QKO655373 QTV655372:QUK655373 RDR655372:REG655373 RNN655372:ROC655373 RXJ655372:RXY655373 SHF655372:SHU655373 SRB655372:SRQ655373 TAX655372:TBM655373 TKT655372:TLI655373 TUP655372:TVE655373 UEL655372:UFA655373 UOH655372:UOW655373 UYD655372:UYS655373 VHZ655372:VIO655373 VRV655372:VSK655373 WBR655372:WCG655373 WLN655372:WMC655373 WVJ655372:WVY655373 B720910:Q720911 IX720908:JM720909 ST720908:TI720909 ACP720908:ADE720909 AML720908:ANA720909 AWH720908:AWW720909 BGD720908:BGS720909 BPZ720908:BQO720909 BZV720908:CAK720909 CJR720908:CKG720909 CTN720908:CUC720909 DDJ720908:DDY720909 DNF720908:DNU720909 DXB720908:DXQ720909 EGX720908:EHM720909 EQT720908:ERI720909 FAP720908:FBE720909 FKL720908:FLA720909 FUH720908:FUW720909 GED720908:GES720909 GNZ720908:GOO720909 GXV720908:GYK720909 HHR720908:HIG720909 HRN720908:HSC720909 IBJ720908:IBY720909 ILF720908:ILU720909 IVB720908:IVQ720909 JEX720908:JFM720909 JOT720908:JPI720909 JYP720908:JZE720909 KIL720908:KJA720909 KSH720908:KSW720909 LCD720908:LCS720909 LLZ720908:LMO720909 LVV720908:LWK720909 MFR720908:MGG720909 MPN720908:MQC720909 MZJ720908:MZY720909 NJF720908:NJU720909 NTB720908:NTQ720909 OCX720908:ODM720909 OMT720908:ONI720909 OWP720908:OXE720909 PGL720908:PHA720909 PQH720908:PQW720909 QAD720908:QAS720909 QJZ720908:QKO720909 QTV720908:QUK720909 RDR720908:REG720909 RNN720908:ROC720909 RXJ720908:RXY720909 SHF720908:SHU720909 SRB720908:SRQ720909 TAX720908:TBM720909 TKT720908:TLI720909 TUP720908:TVE720909 UEL720908:UFA720909 UOH720908:UOW720909 UYD720908:UYS720909 VHZ720908:VIO720909 VRV720908:VSK720909 WBR720908:WCG720909 WLN720908:WMC720909 WVJ720908:WVY720909 B786446:Q786447 IX786444:JM786445 ST786444:TI786445 ACP786444:ADE786445 AML786444:ANA786445 AWH786444:AWW786445 BGD786444:BGS786445 BPZ786444:BQO786445 BZV786444:CAK786445 CJR786444:CKG786445 CTN786444:CUC786445 DDJ786444:DDY786445 DNF786444:DNU786445 DXB786444:DXQ786445 EGX786444:EHM786445 EQT786444:ERI786445 FAP786444:FBE786445 FKL786444:FLA786445 FUH786444:FUW786445 GED786444:GES786445 GNZ786444:GOO786445 GXV786444:GYK786445 HHR786444:HIG786445 HRN786444:HSC786445 IBJ786444:IBY786445 ILF786444:ILU786445 IVB786444:IVQ786445 JEX786444:JFM786445 JOT786444:JPI786445 JYP786444:JZE786445 KIL786444:KJA786445 KSH786444:KSW786445 LCD786444:LCS786445 LLZ786444:LMO786445 LVV786444:LWK786445 MFR786444:MGG786445 MPN786444:MQC786445 MZJ786444:MZY786445 NJF786444:NJU786445 NTB786444:NTQ786445 OCX786444:ODM786445 OMT786444:ONI786445 OWP786444:OXE786445 PGL786444:PHA786445 PQH786444:PQW786445 QAD786444:QAS786445 QJZ786444:QKO786445 QTV786444:QUK786445 RDR786444:REG786445 RNN786444:ROC786445 RXJ786444:RXY786445 SHF786444:SHU786445 SRB786444:SRQ786445 TAX786444:TBM786445 TKT786444:TLI786445 TUP786444:TVE786445 UEL786444:UFA786445 UOH786444:UOW786445 UYD786444:UYS786445 VHZ786444:VIO786445 VRV786444:VSK786445 WBR786444:WCG786445 WLN786444:WMC786445 WVJ786444:WVY786445 B851982:Q851983 IX851980:JM851981 ST851980:TI851981 ACP851980:ADE851981 AML851980:ANA851981 AWH851980:AWW851981 BGD851980:BGS851981 BPZ851980:BQO851981 BZV851980:CAK851981 CJR851980:CKG851981 CTN851980:CUC851981 DDJ851980:DDY851981 DNF851980:DNU851981 DXB851980:DXQ851981 EGX851980:EHM851981 EQT851980:ERI851981 FAP851980:FBE851981 FKL851980:FLA851981 FUH851980:FUW851981 GED851980:GES851981 GNZ851980:GOO851981 GXV851980:GYK851981 HHR851980:HIG851981 HRN851980:HSC851981 IBJ851980:IBY851981 ILF851980:ILU851981 IVB851980:IVQ851981 JEX851980:JFM851981 JOT851980:JPI851981 JYP851980:JZE851981 KIL851980:KJA851981 KSH851980:KSW851981 LCD851980:LCS851981 LLZ851980:LMO851981 LVV851980:LWK851981 MFR851980:MGG851981 MPN851980:MQC851981 MZJ851980:MZY851981 NJF851980:NJU851981 NTB851980:NTQ851981 OCX851980:ODM851981 OMT851980:ONI851981 OWP851980:OXE851981 PGL851980:PHA851981 PQH851980:PQW851981 QAD851980:QAS851981 QJZ851980:QKO851981 QTV851980:QUK851981 RDR851980:REG851981 RNN851980:ROC851981 RXJ851980:RXY851981 SHF851980:SHU851981 SRB851980:SRQ851981 TAX851980:TBM851981 TKT851980:TLI851981 TUP851980:TVE851981 UEL851980:UFA851981 UOH851980:UOW851981 UYD851980:UYS851981 VHZ851980:VIO851981 VRV851980:VSK851981 WBR851980:WCG851981 WLN851980:WMC851981 WVJ851980:WVY851981 B917518:Q917519 IX917516:JM917517 ST917516:TI917517 ACP917516:ADE917517 AML917516:ANA917517 AWH917516:AWW917517 BGD917516:BGS917517 BPZ917516:BQO917517 BZV917516:CAK917517 CJR917516:CKG917517 CTN917516:CUC917517 DDJ917516:DDY917517 DNF917516:DNU917517 DXB917516:DXQ917517 EGX917516:EHM917517 EQT917516:ERI917517 FAP917516:FBE917517 FKL917516:FLA917517 FUH917516:FUW917517 GED917516:GES917517 GNZ917516:GOO917517 GXV917516:GYK917517 HHR917516:HIG917517 HRN917516:HSC917517 IBJ917516:IBY917517 ILF917516:ILU917517 IVB917516:IVQ917517 JEX917516:JFM917517 JOT917516:JPI917517 JYP917516:JZE917517 KIL917516:KJA917517 KSH917516:KSW917517 LCD917516:LCS917517 LLZ917516:LMO917517 LVV917516:LWK917517 MFR917516:MGG917517 MPN917516:MQC917517 MZJ917516:MZY917517 NJF917516:NJU917517 NTB917516:NTQ917517 OCX917516:ODM917517 OMT917516:ONI917517 OWP917516:OXE917517 PGL917516:PHA917517 PQH917516:PQW917517 QAD917516:QAS917517 QJZ917516:QKO917517 QTV917516:QUK917517 RDR917516:REG917517 RNN917516:ROC917517 RXJ917516:RXY917517 SHF917516:SHU917517 SRB917516:SRQ917517 TAX917516:TBM917517 TKT917516:TLI917517 TUP917516:TVE917517 UEL917516:UFA917517 UOH917516:UOW917517 UYD917516:UYS917517 VHZ917516:VIO917517 VRV917516:VSK917517 WBR917516:WCG917517 WLN917516:WMC917517 WVJ917516:WVY917517 B983054:Q983055 IX983052:JM983053 ST983052:TI983053 ACP983052:ADE983053 AML983052:ANA983053 AWH983052:AWW983053 BGD983052:BGS983053 BPZ983052:BQO983053 BZV983052:CAK983053 CJR983052:CKG983053 CTN983052:CUC983053 DDJ983052:DDY983053 DNF983052:DNU983053 DXB983052:DXQ983053 EGX983052:EHM983053 EQT983052:ERI983053 FAP983052:FBE983053 FKL983052:FLA983053 FUH983052:FUW983053 GED983052:GES983053 GNZ983052:GOO983053 GXV983052:GYK983053 HHR983052:HIG983053 HRN983052:HSC983053 IBJ983052:IBY983053 ILF983052:ILU983053 IVB983052:IVQ983053 JEX983052:JFM983053 JOT983052:JPI983053 JYP983052:JZE983053 KIL983052:KJA983053 KSH983052:KSW983053 LCD983052:LCS983053 LLZ983052:LMO983053 LVV983052:LWK983053 MFR983052:MGG983053 MPN983052:MQC983053 MZJ983052:MZY983053 NJF983052:NJU983053 NTB983052:NTQ983053 OCX983052:ODM983053 OMT983052:ONI983053 OWP983052:OXE983053 PGL983052:PHA983053 PQH983052:PQW983053 QAD983052:QAS983053 QJZ983052:QKO983053 QTV983052:QUK983053 RDR983052:REG983053 RNN983052:ROC983053 RXJ983052:RXY983053 SHF983052:SHU983053 SRB983052:SRQ983053 TAX983052:TBM983053 TKT983052:TLI983053 TUP983052:TVE983053 UEL983052:UFA983053 UOH983052:UOW983053 UYD983052:UYS983053 VHZ983052:VIO983053 VRV983052:VSK983053 WBR983052:WCG983053 WLN983052:WMC983053 WVJ983052:WVY983053 E65542:Q65542 JA65540:JM65540 SW65540:TI65540 ACS65540:ADE65540 AMO65540:ANA65540 AWK65540:AWW65540 BGG65540:BGS65540 BQC65540:BQO65540 BZY65540:CAK65540 CJU65540:CKG65540 CTQ65540:CUC65540 DDM65540:DDY65540 DNI65540:DNU65540 DXE65540:DXQ65540 EHA65540:EHM65540 EQW65540:ERI65540 FAS65540:FBE65540 FKO65540:FLA65540 FUK65540:FUW65540 GEG65540:GES65540 GOC65540:GOO65540 GXY65540:GYK65540 HHU65540:HIG65540 HRQ65540:HSC65540 IBM65540:IBY65540 ILI65540:ILU65540 IVE65540:IVQ65540 JFA65540:JFM65540 JOW65540:JPI65540 JYS65540:JZE65540 KIO65540:KJA65540 KSK65540:KSW65540 LCG65540:LCS65540 LMC65540:LMO65540 LVY65540:LWK65540 MFU65540:MGG65540 MPQ65540:MQC65540 MZM65540:MZY65540 NJI65540:NJU65540 NTE65540:NTQ65540 ODA65540:ODM65540 OMW65540:ONI65540 OWS65540:OXE65540 PGO65540:PHA65540 PQK65540:PQW65540 QAG65540:QAS65540 QKC65540:QKO65540 QTY65540:QUK65540 RDU65540:REG65540 RNQ65540:ROC65540 RXM65540:RXY65540 SHI65540:SHU65540 SRE65540:SRQ65540 TBA65540:TBM65540 TKW65540:TLI65540 TUS65540:TVE65540 UEO65540:UFA65540 UOK65540:UOW65540 UYG65540:UYS65540 VIC65540:VIO65540 VRY65540:VSK65540 WBU65540:WCG65540 WLQ65540:WMC65540 WVM65540:WVY65540 E131078:Q131078 JA131076:JM131076 SW131076:TI131076 ACS131076:ADE131076 AMO131076:ANA131076 AWK131076:AWW131076 BGG131076:BGS131076 BQC131076:BQO131076 BZY131076:CAK131076 CJU131076:CKG131076 CTQ131076:CUC131076 DDM131076:DDY131076 DNI131076:DNU131076 DXE131076:DXQ131076 EHA131076:EHM131076 EQW131076:ERI131076 FAS131076:FBE131076 FKO131076:FLA131076 FUK131076:FUW131076 GEG131076:GES131076 GOC131076:GOO131076 GXY131076:GYK131076 HHU131076:HIG131076 HRQ131076:HSC131076 IBM131076:IBY131076 ILI131076:ILU131076 IVE131076:IVQ131076 JFA131076:JFM131076 JOW131076:JPI131076 JYS131076:JZE131076 KIO131076:KJA131076 KSK131076:KSW131076 LCG131076:LCS131076 LMC131076:LMO131076 LVY131076:LWK131076 MFU131076:MGG131076 MPQ131076:MQC131076 MZM131076:MZY131076 NJI131076:NJU131076 NTE131076:NTQ131076 ODA131076:ODM131076 OMW131076:ONI131076 OWS131076:OXE131076 PGO131076:PHA131076 PQK131076:PQW131076 QAG131076:QAS131076 QKC131076:QKO131076 QTY131076:QUK131076 RDU131076:REG131076 RNQ131076:ROC131076 RXM131076:RXY131076 SHI131076:SHU131076 SRE131076:SRQ131076 TBA131076:TBM131076 TKW131076:TLI131076 TUS131076:TVE131076 UEO131076:UFA131076 UOK131076:UOW131076 UYG131076:UYS131076 VIC131076:VIO131076 VRY131076:VSK131076 WBU131076:WCG131076 WLQ131076:WMC131076 WVM131076:WVY131076 E196614:Q196614 JA196612:JM196612 SW196612:TI196612 ACS196612:ADE196612 AMO196612:ANA196612 AWK196612:AWW196612 BGG196612:BGS196612 BQC196612:BQO196612 BZY196612:CAK196612 CJU196612:CKG196612 CTQ196612:CUC196612 DDM196612:DDY196612 DNI196612:DNU196612 DXE196612:DXQ196612 EHA196612:EHM196612 EQW196612:ERI196612 FAS196612:FBE196612 FKO196612:FLA196612 FUK196612:FUW196612 GEG196612:GES196612 GOC196612:GOO196612 GXY196612:GYK196612 HHU196612:HIG196612 HRQ196612:HSC196612 IBM196612:IBY196612 ILI196612:ILU196612 IVE196612:IVQ196612 JFA196612:JFM196612 JOW196612:JPI196612 JYS196612:JZE196612 KIO196612:KJA196612 KSK196612:KSW196612 LCG196612:LCS196612 LMC196612:LMO196612 LVY196612:LWK196612 MFU196612:MGG196612 MPQ196612:MQC196612 MZM196612:MZY196612 NJI196612:NJU196612 NTE196612:NTQ196612 ODA196612:ODM196612 OMW196612:ONI196612 OWS196612:OXE196612 PGO196612:PHA196612 PQK196612:PQW196612 QAG196612:QAS196612 QKC196612:QKO196612 QTY196612:QUK196612 RDU196612:REG196612 RNQ196612:ROC196612 RXM196612:RXY196612 SHI196612:SHU196612 SRE196612:SRQ196612 TBA196612:TBM196612 TKW196612:TLI196612 TUS196612:TVE196612 UEO196612:UFA196612 UOK196612:UOW196612 UYG196612:UYS196612 VIC196612:VIO196612 VRY196612:VSK196612 WBU196612:WCG196612 WLQ196612:WMC196612 WVM196612:WVY196612 E262150:Q262150 JA262148:JM262148 SW262148:TI262148 ACS262148:ADE262148 AMO262148:ANA262148 AWK262148:AWW262148 BGG262148:BGS262148 BQC262148:BQO262148 BZY262148:CAK262148 CJU262148:CKG262148 CTQ262148:CUC262148 DDM262148:DDY262148 DNI262148:DNU262148 DXE262148:DXQ262148 EHA262148:EHM262148 EQW262148:ERI262148 FAS262148:FBE262148 FKO262148:FLA262148 FUK262148:FUW262148 GEG262148:GES262148 GOC262148:GOO262148 GXY262148:GYK262148 HHU262148:HIG262148 HRQ262148:HSC262148 IBM262148:IBY262148 ILI262148:ILU262148 IVE262148:IVQ262148 JFA262148:JFM262148 JOW262148:JPI262148 JYS262148:JZE262148 KIO262148:KJA262148 KSK262148:KSW262148 LCG262148:LCS262148 LMC262148:LMO262148 LVY262148:LWK262148 MFU262148:MGG262148 MPQ262148:MQC262148 MZM262148:MZY262148 NJI262148:NJU262148 NTE262148:NTQ262148 ODA262148:ODM262148 OMW262148:ONI262148 OWS262148:OXE262148 PGO262148:PHA262148 PQK262148:PQW262148 QAG262148:QAS262148 QKC262148:QKO262148 QTY262148:QUK262148 RDU262148:REG262148 RNQ262148:ROC262148 RXM262148:RXY262148 SHI262148:SHU262148 SRE262148:SRQ262148 TBA262148:TBM262148 TKW262148:TLI262148 TUS262148:TVE262148 UEO262148:UFA262148 UOK262148:UOW262148 UYG262148:UYS262148 VIC262148:VIO262148 VRY262148:VSK262148 WBU262148:WCG262148 WLQ262148:WMC262148 WVM262148:WVY262148 E327686:Q327686 JA327684:JM327684 SW327684:TI327684 ACS327684:ADE327684 AMO327684:ANA327684 AWK327684:AWW327684 BGG327684:BGS327684 BQC327684:BQO327684 BZY327684:CAK327684 CJU327684:CKG327684 CTQ327684:CUC327684 DDM327684:DDY327684 DNI327684:DNU327684 DXE327684:DXQ327684 EHA327684:EHM327684 EQW327684:ERI327684 FAS327684:FBE327684 FKO327684:FLA327684 FUK327684:FUW327684 GEG327684:GES327684 GOC327684:GOO327684 GXY327684:GYK327684 HHU327684:HIG327684 HRQ327684:HSC327684 IBM327684:IBY327684 ILI327684:ILU327684 IVE327684:IVQ327684 JFA327684:JFM327684 JOW327684:JPI327684 JYS327684:JZE327684 KIO327684:KJA327684 KSK327684:KSW327684 LCG327684:LCS327684 LMC327684:LMO327684 LVY327684:LWK327684 MFU327684:MGG327684 MPQ327684:MQC327684 MZM327684:MZY327684 NJI327684:NJU327684 NTE327684:NTQ327684 ODA327684:ODM327684 OMW327684:ONI327684 OWS327684:OXE327684 PGO327684:PHA327684 PQK327684:PQW327684 QAG327684:QAS327684 QKC327684:QKO327684 QTY327684:QUK327684 RDU327684:REG327684 RNQ327684:ROC327684 RXM327684:RXY327684 SHI327684:SHU327684 SRE327684:SRQ327684 TBA327684:TBM327684 TKW327684:TLI327684 TUS327684:TVE327684 UEO327684:UFA327684 UOK327684:UOW327684 UYG327684:UYS327684 VIC327684:VIO327684 VRY327684:VSK327684 WBU327684:WCG327684 WLQ327684:WMC327684 WVM327684:WVY327684 E393222:Q393222 JA393220:JM393220 SW393220:TI393220 ACS393220:ADE393220 AMO393220:ANA393220 AWK393220:AWW393220 BGG393220:BGS393220 BQC393220:BQO393220 BZY393220:CAK393220 CJU393220:CKG393220 CTQ393220:CUC393220 DDM393220:DDY393220 DNI393220:DNU393220 DXE393220:DXQ393220 EHA393220:EHM393220 EQW393220:ERI393220 FAS393220:FBE393220 FKO393220:FLA393220 FUK393220:FUW393220 GEG393220:GES393220 GOC393220:GOO393220 GXY393220:GYK393220 HHU393220:HIG393220 HRQ393220:HSC393220 IBM393220:IBY393220 ILI393220:ILU393220 IVE393220:IVQ393220 JFA393220:JFM393220 JOW393220:JPI393220 JYS393220:JZE393220 KIO393220:KJA393220 KSK393220:KSW393220 LCG393220:LCS393220 LMC393220:LMO393220 LVY393220:LWK393220 MFU393220:MGG393220 MPQ393220:MQC393220 MZM393220:MZY393220 NJI393220:NJU393220 NTE393220:NTQ393220 ODA393220:ODM393220 OMW393220:ONI393220 OWS393220:OXE393220 PGO393220:PHA393220 PQK393220:PQW393220 QAG393220:QAS393220 QKC393220:QKO393220 QTY393220:QUK393220 RDU393220:REG393220 RNQ393220:ROC393220 RXM393220:RXY393220 SHI393220:SHU393220 SRE393220:SRQ393220 TBA393220:TBM393220 TKW393220:TLI393220 TUS393220:TVE393220 UEO393220:UFA393220 UOK393220:UOW393220 UYG393220:UYS393220 VIC393220:VIO393220 VRY393220:VSK393220 WBU393220:WCG393220 WLQ393220:WMC393220 WVM393220:WVY393220 E458758:Q458758 JA458756:JM458756 SW458756:TI458756 ACS458756:ADE458756 AMO458756:ANA458756 AWK458756:AWW458756 BGG458756:BGS458756 BQC458756:BQO458756 BZY458756:CAK458756 CJU458756:CKG458756 CTQ458756:CUC458756 DDM458756:DDY458756 DNI458756:DNU458756 DXE458756:DXQ458756 EHA458756:EHM458756 EQW458756:ERI458756 FAS458756:FBE458756 FKO458756:FLA458756 FUK458756:FUW458756 GEG458756:GES458756 GOC458756:GOO458756 GXY458756:GYK458756 HHU458756:HIG458756 HRQ458756:HSC458756 IBM458756:IBY458756 ILI458756:ILU458756 IVE458756:IVQ458756 JFA458756:JFM458756 JOW458756:JPI458756 JYS458756:JZE458756 KIO458756:KJA458756 KSK458756:KSW458756 LCG458756:LCS458756 LMC458756:LMO458756 LVY458756:LWK458756 MFU458756:MGG458756 MPQ458756:MQC458756 MZM458756:MZY458756 NJI458756:NJU458756 NTE458756:NTQ458756 ODA458756:ODM458756 OMW458756:ONI458756 OWS458756:OXE458756 PGO458756:PHA458756 PQK458756:PQW458756 QAG458756:QAS458756 QKC458756:QKO458756 QTY458756:QUK458756 RDU458756:REG458756 RNQ458756:ROC458756 RXM458756:RXY458756 SHI458756:SHU458756 SRE458756:SRQ458756 TBA458756:TBM458756 TKW458756:TLI458756 TUS458756:TVE458756 UEO458756:UFA458756 UOK458756:UOW458756 UYG458756:UYS458756 VIC458756:VIO458756 VRY458756:VSK458756 WBU458756:WCG458756 WLQ458756:WMC458756 WVM458756:WVY458756 E524294:Q524294 JA524292:JM524292 SW524292:TI524292 ACS524292:ADE524292 AMO524292:ANA524292 AWK524292:AWW524292 BGG524292:BGS524292 BQC524292:BQO524292 BZY524292:CAK524292 CJU524292:CKG524292 CTQ524292:CUC524292 DDM524292:DDY524292 DNI524292:DNU524292 DXE524292:DXQ524292 EHA524292:EHM524292 EQW524292:ERI524292 FAS524292:FBE524292 FKO524292:FLA524292 FUK524292:FUW524292 GEG524292:GES524292 GOC524292:GOO524292 GXY524292:GYK524292 HHU524292:HIG524292 HRQ524292:HSC524292 IBM524292:IBY524292 ILI524292:ILU524292 IVE524292:IVQ524292 JFA524292:JFM524292 JOW524292:JPI524292 JYS524292:JZE524292 KIO524292:KJA524292 KSK524292:KSW524292 LCG524292:LCS524292 LMC524292:LMO524292 LVY524292:LWK524292 MFU524292:MGG524292 MPQ524292:MQC524292 MZM524292:MZY524292 NJI524292:NJU524292 NTE524292:NTQ524292 ODA524292:ODM524292 OMW524292:ONI524292 OWS524292:OXE524292 PGO524292:PHA524292 PQK524292:PQW524292 QAG524292:QAS524292 QKC524292:QKO524292 QTY524292:QUK524292 RDU524292:REG524292 RNQ524292:ROC524292 RXM524292:RXY524292 SHI524292:SHU524292 SRE524292:SRQ524292 TBA524292:TBM524292 TKW524292:TLI524292 TUS524292:TVE524292 UEO524292:UFA524292 UOK524292:UOW524292 UYG524292:UYS524292 VIC524292:VIO524292 VRY524292:VSK524292 WBU524292:WCG524292 WLQ524292:WMC524292 WVM524292:WVY524292 E589830:Q589830 JA589828:JM589828 SW589828:TI589828 ACS589828:ADE589828 AMO589828:ANA589828 AWK589828:AWW589828 BGG589828:BGS589828 BQC589828:BQO589828 BZY589828:CAK589828 CJU589828:CKG589828 CTQ589828:CUC589828 DDM589828:DDY589828 DNI589828:DNU589828 DXE589828:DXQ589828 EHA589828:EHM589828 EQW589828:ERI589828 FAS589828:FBE589828 FKO589828:FLA589828 FUK589828:FUW589828 GEG589828:GES589828 GOC589828:GOO589828 GXY589828:GYK589828 HHU589828:HIG589828 HRQ589828:HSC589828 IBM589828:IBY589828 ILI589828:ILU589828 IVE589828:IVQ589828 JFA589828:JFM589828 JOW589828:JPI589828 JYS589828:JZE589828 KIO589828:KJA589828 KSK589828:KSW589828 LCG589828:LCS589828 LMC589828:LMO589828 LVY589828:LWK589828 MFU589828:MGG589828 MPQ589828:MQC589828 MZM589828:MZY589828 NJI589828:NJU589828 NTE589828:NTQ589828 ODA589828:ODM589828 OMW589828:ONI589828 OWS589828:OXE589828 PGO589828:PHA589828 PQK589828:PQW589828 QAG589828:QAS589828 QKC589828:QKO589828 QTY589828:QUK589828 RDU589828:REG589828 RNQ589828:ROC589828 RXM589828:RXY589828 SHI589828:SHU589828 SRE589828:SRQ589828 TBA589828:TBM589828 TKW589828:TLI589828 TUS589828:TVE589828 UEO589828:UFA589828 UOK589828:UOW589828 UYG589828:UYS589828 VIC589828:VIO589828 VRY589828:VSK589828 WBU589828:WCG589828 WLQ589828:WMC589828 WVM589828:WVY589828 E655366:Q655366 JA655364:JM655364 SW655364:TI655364 ACS655364:ADE655364 AMO655364:ANA655364 AWK655364:AWW655364 BGG655364:BGS655364 BQC655364:BQO655364 BZY655364:CAK655364 CJU655364:CKG655364 CTQ655364:CUC655364 DDM655364:DDY655364 DNI655364:DNU655364 DXE655364:DXQ655364 EHA655364:EHM655364 EQW655364:ERI655364 FAS655364:FBE655364 FKO655364:FLA655364 FUK655364:FUW655364 GEG655364:GES655364 GOC655364:GOO655364 GXY655364:GYK655364 HHU655364:HIG655364 HRQ655364:HSC655364 IBM655364:IBY655364 ILI655364:ILU655364 IVE655364:IVQ655364 JFA655364:JFM655364 JOW655364:JPI655364 JYS655364:JZE655364 KIO655364:KJA655364 KSK655364:KSW655364 LCG655364:LCS655364 LMC655364:LMO655364 LVY655364:LWK655364 MFU655364:MGG655364 MPQ655364:MQC655364 MZM655364:MZY655364 NJI655364:NJU655364 NTE655364:NTQ655364 ODA655364:ODM655364 OMW655364:ONI655364 OWS655364:OXE655364 PGO655364:PHA655364 PQK655364:PQW655364 QAG655364:QAS655364 QKC655364:QKO655364 QTY655364:QUK655364 RDU655364:REG655364 RNQ655364:ROC655364 RXM655364:RXY655364 SHI655364:SHU655364 SRE655364:SRQ655364 TBA655364:TBM655364 TKW655364:TLI655364 TUS655364:TVE655364 UEO655364:UFA655364 UOK655364:UOW655364 UYG655364:UYS655364 VIC655364:VIO655364 VRY655364:VSK655364 WBU655364:WCG655364 WLQ655364:WMC655364 WVM655364:WVY655364 E720902:Q720902 JA720900:JM720900 SW720900:TI720900 ACS720900:ADE720900 AMO720900:ANA720900 AWK720900:AWW720900 BGG720900:BGS720900 BQC720900:BQO720900 BZY720900:CAK720900 CJU720900:CKG720900 CTQ720900:CUC720900 DDM720900:DDY720900 DNI720900:DNU720900 DXE720900:DXQ720900 EHA720900:EHM720900 EQW720900:ERI720900 FAS720900:FBE720900 FKO720900:FLA720900 FUK720900:FUW720900 GEG720900:GES720900 GOC720900:GOO720900 GXY720900:GYK720900 HHU720900:HIG720900 HRQ720900:HSC720900 IBM720900:IBY720900 ILI720900:ILU720900 IVE720900:IVQ720900 JFA720900:JFM720900 JOW720900:JPI720900 JYS720900:JZE720900 KIO720900:KJA720900 KSK720900:KSW720900 LCG720900:LCS720900 LMC720900:LMO720900 LVY720900:LWK720900 MFU720900:MGG720900 MPQ720900:MQC720900 MZM720900:MZY720900 NJI720900:NJU720900 NTE720900:NTQ720900 ODA720900:ODM720900 OMW720900:ONI720900 OWS720900:OXE720900 PGO720900:PHA720900 PQK720900:PQW720900 QAG720900:QAS720900 QKC720900:QKO720900 QTY720900:QUK720900 RDU720900:REG720900 RNQ720900:ROC720900 RXM720900:RXY720900 SHI720900:SHU720900 SRE720900:SRQ720900 TBA720900:TBM720900 TKW720900:TLI720900 TUS720900:TVE720900 UEO720900:UFA720900 UOK720900:UOW720900 UYG720900:UYS720900 VIC720900:VIO720900 VRY720900:VSK720900 WBU720900:WCG720900 WLQ720900:WMC720900 WVM720900:WVY720900 E786438:Q786438 JA786436:JM786436 SW786436:TI786436 ACS786436:ADE786436 AMO786436:ANA786436 AWK786436:AWW786436 BGG786436:BGS786436 BQC786436:BQO786436 BZY786436:CAK786436 CJU786436:CKG786436 CTQ786436:CUC786436 DDM786436:DDY786436 DNI786436:DNU786436 DXE786436:DXQ786436 EHA786436:EHM786436 EQW786436:ERI786436 FAS786436:FBE786436 FKO786436:FLA786436 FUK786436:FUW786436 GEG786436:GES786436 GOC786436:GOO786436 GXY786436:GYK786436 HHU786436:HIG786436 HRQ786436:HSC786436 IBM786436:IBY786436 ILI786436:ILU786436 IVE786436:IVQ786436 JFA786436:JFM786436 JOW786436:JPI786436 JYS786436:JZE786436 KIO786436:KJA786436 KSK786436:KSW786436 LCG786436:LCS786436 LMC786436:LMO786436 LVY786436:LWK786436 MFU786436:MGG786436 MPQ786436:MQC786436 MZM786436:MZY786436 NJI786436:NJU786436 NTE786436:NTQ786436 ODA786436:ODM786436 OMW786436:ONI786436 OWS786436:OXE786436 PGO786436:PHA786436 PQK786436:PQW786436 QAG786436:QAS786436 QKC786436:QKO786436 QTY786436:QUK786436 RDU786436:REG786436 RNQ786436:ROC786436 RXM786436:RXY786436 SHI786436:SHU786436 SRE786436:SRQ786436 TBA786436:TBM786436 TKW786436:TLI786436 TUS786436:TVE786436 UEO786436:UFA786436 UOK786436:UOW786436 UYG786436:UYS786436 VIC786436:VIO786436 VRY786436:VSK786436 WBU786436:WCG786436 WLQ786436:WMC786436 WVM786436:WVY786436 E851974:Q851974 JA851972:JM851972 SW851972:TI851972 ACS851972:ADE851972 AMO851972:ANA851972 AWK851972:AWW851972 BGG851972:BGS851972 BQC851972:BQO851972 BZY851972:CAK851972 CJU851972:CKG851972 CTQ851972:CUC851972 DDM851972:DDY851972 DNI851972:DNU851972 DXE851972:DXQ851972 EHA851972:EHM851972 EQW851972:ERI851972 FAS851972:FBE851972 FKO851972:FLA851972 FUK851972:FUW851972 GEG851972:GES851972 GOC851972:GOO851972 GXY851972:GYK851972 HHU851972:HIG851972 HRQ851972:HSC851972 IBM851972:IBY851972 ILI851972:ILU851972 IVE851972:IVQ851972 JFA851972:JFM851972 JOW851972:JPI851972 JYS851972:JZE851972 KIO851972:KJA851972 KSK851972:KSW851972 LCG851972:LCS851972 LMC851972:LMO851972 LVY851972:LWK851972 MFU851972:MGG851972 MPQ851972:MQC851972 MZM851972:MZY851972 NJI851972:NJU851972 NTE851972:NTQ851972 ODA851972:ODM851972 OMW851972:ONI851972 OWS851972:OXE851972 PGO851972:PHA851972 PQK851972:PQW851972 QAG851972:QAS851972 QKC851972:QKO851972 QTY851972:QUK851972 RDU851972:REG851972 RNQ851972:ROC851972 RXM851972:RXY851972 SHI851972:SHU851972 SRE851972:SRQ851972 TBA851972:TBM851972 TKW851972:TLI851972 TUS851972:TVE851972 UEO851972:UFA851972 UOK851972:UOW851972 UYG851972:UYS851972 VIC851972:VIO851972 VRY851972:VSK851972 WBU851972:WCG851972 WLQ851972:WMC851972 WVM851972:WVY851972 E917510:Q917510 JA917508:JM917508 SW917508:TI917508 ACS917508:ADE917508 AMO917508:ANA917508 AWK917508:AWW917508 BGG917508:BGS917508 BQC917508:BQO917508 BZY917508:CAK917508 CJU917508:CKG917508 CTQ917508:CUC917508 DDM917508:DDY917508 DNI917508:DNU917508 DXE917508:DXQ917508 EHA917508:EHM917508 EQW917508:ERI917508 FAS917508:FBE917508 FKO917508:FLA917508 FUK917508:FUW917508 GEG917508:GES917508 GOC917508:GOO917508 GXY917508:GYK917508 HHU917508:HIG917508 HRQ917508:HSC917508 IBM917508:IBY917508 ILI917508:ILU917508 IVE917508:IVQ917508 JFA917508:JFM917508 JOW917508:JPI917508 JYS917508:JZE917508 KIO917508:KJA917508 KSK917508:KSW917508 LCG917508:LCS917508 LMC917508:LMO917508 LVY917508:LWK917508 MFU917508:MGG917508 MPQ917508:MQC917508 MZM917508:MZY917508 NJI917508:NJU917508 NTE917508:NTQ917508 ODA917508:ODM917508 OMW917508:ONI917508 OWS917508:OXE917508 PGO917508:PHA917508 PQK917508:PQW917508 QAG917508:QAS917508 QKC917508:QKO917508 QTY917508:QUK917508 RDU917508:REG917508 RNQ917508:ROC917508 RXM917508:RXY917508 SHI917508:SHU917508 SRE917508:SRQ917508 TBA917508:TBM917508 TKW917508:TLI917508 TUS917508:TVE917508 UEO917508:UFA917508 UOK917508:UOW917508 UYG917508:UYS917508 VIC917508:VIO917508 VRY917508:VSK917508 WBU917508:WCG917508 WLQ917508:WMC917508 WVM917508:WVY917508 E983046:Q983046 JA983044:JM983044 SW983044:TI983044 ACS983044:ADE983044 AMO983044:ANA983044 AWK983044:AWW983044 BGG983044:BGS983044 BQC983044:BQO983044 BZY983044:CAK983044 CJU983044:CKG983044 CTQ983044:CUC983044 DDM983044:DDY983044 DNI983044:DNU983044 DXE983044:DXQ983044 EHA983044:EHM983044 EQW983044:ERI983044 FAS983044:FBE983044 FKO983044:FLA983044 FUK983044:FUW983044 GEG983044:GES983044 GOC983044:GOO983044 GXY983044:GYK983044 HHU983044:HIG983044 HRQ983044:HSC983044 IBM983044:IBY983044 ILI983044:ILU983044 IVE983044:IVQ983044 JFA983044:JFM983044 JOW983044:JPI983044 JYS983044:JZE983044 KIO983044:KJA983044 KSK983044:KSW983044 LCG983044:LCS983044 LMC983044:LMO983044 LVY983044:LWK983044 MFU983044:MGG983044 MPQ983044:MQC983044 MZM983044:MZY983044 NJI983044:NJU983044 NTE983044:NTQ983044 ODA983044:ODM983044 OMW983044:ONI983044 OWS983044:OXE983044 PGO983044:PHA983044 PQK983044:PQW983044 QAG983044:QAS983044 QKC983044:QKO983044 QTY983044:QUK983044 RDU983044:REG983044 RNQ983044:ROC983044 RXM983044:RXY983044 SHI983044:SHU983044 SRE983044:SRQ983044 TBA983044:TBM983044 TKW983044:TLI983044 TUS983044:TVE983044 UEO983044:UFA983044 UOK983044:UOW983044 UYG983044:UYS983044 VIC983044:VIO983044 VRY983044:VSK983044 WBU983044:WCG983044 WLQ983044:WMC983044 WVM983044:WVY983044 Q65541 JM65539 TI65539 ADE65539 ANA65539 AWW65539 BGS65539 BQO65539 CAK65539 CKG65539 CUC65539 DDY65539 DNU65539 DXQ65539 EHM65539 ERI65539 FBE65539 FLA65539 FUW65539 GES65539 GOO65539 GYK65539 HIG65539 HSC65539 IBY65539 ILU65539 IVQ65539 JFM65539 JPI65539 JZE65539 KJA65539 KSW65539 LCS65539 LMO65539 LWK65539 MGG65539 MQC65539 MZY65539 NJU65539 NTQ65539 ODM65539 ONI65539 OXE65539 PHA65539 PQW65539 QAS65539 QKO65539 QUK65539 REG65539 ROC65539 RXY65539 SHU65539 SRQ65539 TBM65539 TLI65539 TVE65539 UFA65539 UOW65539 UYS65539 VIO65539 VSK65539 WCG65539 WMC65539 WVY65539 Q131077 JM131075 TI131075 ADE131075 ANA131075 AWW131075 BGS131075 BQO131075 CAK131075 CKG131075 CUC131075 DDY131075 DNU131075 DXQ131075 EHM131075 ERI131075 FBE131075 FLA131075 FUW131075 GES131075 GOO131075 GYK131075 HIG131075 HSC131075 IBY131075 ILU131075 IVQ131075 JFM131075 JPI131075 JZE131075 KJA131075 KSW131075 LCS131075 LMO131075 LWK131075 MGG131075 MQC131075 MZY131075 NJU131075 NTQ131075 ODM131075 ONI131075 OXE131075 PHA131075 PQW131075 QAS131075 QKO131075 QUK131075 REG131075 ROC131075 RXY131075 SHU131075 SRQ131075 TBM131075 TLI131075 TVE131075 UFA131075 UOW131075 UYS131075 VIO131075 VSK131075 WCG131075 WMC131075 WVY131075 Q196613 JM196611 TI196611 ADE196611 ANA196611 AWW196611 BGS196611 BQO196611 CAK196611 CKG196611 CUC196611 DDY196611 DNU196611 DXQ196611 EHM196611 ERI196611 FBE196611 FLA196611 FUW196611 GES196611 GOO196611 GYK196611 HIG196611 HSC196611 IBY196611 ILU196611 IVQ196611 JFM196611 JPI196611 JZE196611 KJA196611 KSW196611 LCS196611 LMO196611 LWK196611 MGG196611 MQC196611 MZY196611 NJU196611 NTQ196611 ODM196611 ONI196611 OXE196611 PHA196611 PQW196611 QAS196611 QKO196611 QUK196611 REG196611 ROC196611 RXY196611 SHU196611 SRQ196611 TBM196611 TLI196611 TVE196611 UFA196611 UOW196611 UYS196611 VIO196611 VSK196611 WCG196611 WMC196611 WVY196611 Q262149 JM262147 TI262147 ADE262147 ANA262147 AWW262147 BGS262147 BQO262147 CAK262147 CKG262147 CUC262147 DDY262147 DNU262147 DXQ262147 EHM262147 ERI262147 FBE262147 FLA262147 FUW262147 GES262147 GOO262147 GYK262147 HIG262147 HSC262147 IBY262147 ILU262147 IVQ262147 JFM262147 JPI262147 JZE262147 KJA262147 KSW262147 LCS262147 LMO262147 LWK262147 MGG262147 MQC262147 MZY262147 NJU262147 NTQ262147 ODM262147 ONI262147 OXE262147 PHA262147 PQW262147 QAS262147 QKO262147 QUK262147 REG262147 ROC262147 RXY262147 SHU262147 SRQ262147 TBM262147 TLI262147 TVE262147 UFA262147 UOW262147 UYS262147 VIO262147 VSK262147 WCG262147 WMC262147 WVY262147 Q327685 JM327683 TI327683 ADE327683 ANA327683 AWW327683 BGS327683 BQO327683 CAK327683 CKG327683 CUC327683 DDY327683 DNU327683 DXQ327683 EHM327683 ERI327683 FBE327683 FLA327683 FUW327683 GES327683 GOO327683 GYK327683 HIG327683 HSC327683 IBY327683 ILU327683 IVQ327683 JFM327683 JPI327683 JZE327683 KJA327683 KSW327683 LCS327683 LMO327683 LWK327683 MGG327683 MQC327683 MZY327683 NJU327683 NTQ327683 ODM327683 ONI327683 OXE327683 PHA327683 PQW327683 QAS327683 QKO327683 QUK327683 REG327683 ROC327683 RXY327683 SHU327683 SRQ327683 TBM327683 TLI327683 TVE327683 UFA327683 UOW327683 UYS327683 VIO327683 VSK327683 WCG327683 WMC327683 WVY327683 Q393221 JM393219 TI393219 ADE393219 ANA393219 AWW393219 BGS393219 BQO393219 CAK393219 CKG393219 CUC393219 DDY393219 DNU393219 DXQ393219 EHM393219 ERI393219 FBE393219 FLA393219 FUW393219 GES393219 GOO393219 GYK393219 HIG393219 HSC393219 IBY393219 ILU393219 IVQ393219 JFM393219 JPI393219 JZE393219 KJA393219 KSW393219 LCS393219 LMO393219 LWK393219 MGG393219 MQC393219 MZY393219 NJU393219 NTQ393219 ODM393219 ONI393219 OXE393219 PHA393219 PQW393219 QAS393219 QKO393219 QUK393219 REG393219 ROC393219 RXY393219 SHU393219 SRQ393219 TBM393219 TLI393219 TVE393219 UFA393219 UOW393219 UYS393219 VIO393219 VSK393219 WCG393219 WMC393219 WVY393219 Q458757 JM458755 TI458755 ADE458755 ANA458755 AWW458755 BGS458755 BQO458755 CAK458755 CKG458755 CUC458755 DDY458755 DNU458755 DXQ458755 EHM458755 ERI458755 FBE458755 FLA458755 FUW458755 GES458755 GOO458755 GYK458755 HIG458755 HSC458755 IBY458755 ILU458755 IVQ458755 JFM458755 JPI458755 JZE458755 KJA458755 KSW458755 LCS458755 LMO458755 LWK458755 MGG458755 MQC458755 MZY458755 NJU458755 NTQ458755 ODM458755 ONI458755 OXE458755 PHA458755 PQW458755 QAS458755 QKO458755 QUK458755 REG458755 ROC458755 RXY458755 SHU458755 SRQ458755 TBM458755 TLI458755 TVE458755 UFA458755 UOW458755 UYS458755 VIO458755 VSK458755 WCG458755 WMC458755 WVY458755 Q524293 JM524291 TI524291 ADE524291 ANA524291 AWW524291 BGS524291 BQO524291 CAK524291 CKG524291 CUC524291 DDY524291 DNU524291 DXQ524291 EHM524291 ERI524291 FBE524291 FLA524291 FUW524291 GES524291 GOO524291 GYK524291 HIG524291 HSC524291 IBY524291 ILU524291 IVQ524291 JFM524291 JPI524291 JZE524291 KJA524291 KSW524291 LCS524291 LMO524291 LWK524291 MGG524291 MQC524291 MZY524291 NJU524291 NTQ524291 ODM524291 ONI524291 OXE524291 PHA524291 PQW524291 QAS524291 QKO524291 QUK524291 REG524291 ROC524291 RXY524291 SHU524291 SRQ524291 TBM524291 TLI524291 TVE524291 UFA524291 UOW524291 UYS524291 VIO524291 VSK524291 WCG524291 WMC524291 WVY524291 Q589829 JM589827 TI589827 ADE589827 ANA589827 AWW589827 BGS589827 BQO589827 CAK589827 CKG589827 CUC589827 DDY589827 DNU589827 DXQ589827 EHM589827 ERI589827 FBE589827 FLA589827 FUW589827 GES589827 GOO589827 GYK589827 HIG589827 HSC589827 IBY589827 ILU589827 IVQ589827 JFM589827 JPI589827 JZE589827 KJA589827 KSW589827 LCS589827 LMO589827 LWK589827 MGG589827 MQC589827 MZY589827 NJU589827 NTQ589827 ODM589827 ONI589827 OXE589827 PHA589827 PQW589827 QAS589827 QKO589827 QUK589827 REG589827 ROC589827 RXY589827 SHU589827 SRQ589827 TBM589827 TLI589827 TVE589827 UFA589827 UOW589827 UYS589827 VIO589827 VSK589827 WCG589827 WMC589827 WVY589827 Q655365 JM655363 TI655363 ADE655363 ANA655363 AWW655363 BGS655363 BQO655363 CAK655363 CKG655363 CUC655363 DDY655363 DNU655363 DXQ655363 EHM655363 ERI655363 FBE655363 FLA655363 FUW655363 GES655363 GOO655363 GYK655363 HIG655363 HSC655363 IBY655363 ILU655363 IVQ655363 JFM655363 JPI655363 JZE655363 KJA655363 KSW655363 LCS655363 LMO655363 LWK655363 MGG655363 MQC655363 MZY655363 NJU655363 NTQ655363 ODM655363 ONI655363 OXE655363 PHA655363 PQW655363 QAS655363 QKO655363 QUK655363 REG655363 ROC655363 RXY655363 SHU655363 SRQ655363 TBM655363 TLI655363 TVE655363 UFA655363 UOW655363 UYS655363 VIO655363 VSK655363 WCG655363 WMC655363 WVY655363 Q720901 JM720899 TI720899 ADE720899 ANA720899 AWW720899 BGS720899 BQO720899 CAK720899 CKG720899 CUC720899 DDY720899 DNU720899 DXQ720899 EHM720899 ERI720899 FBE720899 FLA720899 FUW720899 GES720899 GOO720899 GYK720899 HIG720899 HSC720899 IBY720899 ILU720899 IVQ720899 JFM720899 JPI720899 JZE720899 KJA720899 KSW720899 LCS720899 LMO720899 LWK720899 MGG720899 MQC720899 MZY720899 NJU720899 NTQ720899 ODM720899 ONI720899 OXE720899 PHA720899 PQW720899 QAS720899 QKO720899 QUK720899 REG720899 ROC720899 RXY720899 SHU720899 SRQ720899 TBM720899 TLI720899 TVE720899 UFA720899 UOW720899 UYS720899 VIO720899 VSK720899 WCG720899 WMC720899 WVY720899 Q786437 JM786435 TI786435 ADE786435 ANA786435 AWW786435 BGS786435 BQO786435 CAK786435 CKG786435 CUC786435 DDY786435 DNU786435 DXQ786435 EHM786435 ERI786435 FBE786435 FLA786435 FUW786435 GES786435 GOO786435 GYK786435 HIG786435 HSC786435 IBY786435 ILU786435 IVQ786435 JFM786435 JPI786435 JZE786435 KJA786435 KSW786435 LCS786435 LMO786435 LWK786435 MGG786435 MQC786435 MZY786435 NJU786435 NTQ786435 ODM786435 ONI786435 OXE786435 PHA786435 PQW786435 QAS786435 QKO786435 QUK786435 REG786435 ROC786435 RXY786435 SHU786435 SRQ786435 TBM786435 TLI786435 TVE786435 UFA786435 UOW786435 UYS786435 VIO786435 VSK786435 WCG786435 WMC786435 WVY786435 Q851973 JM851971 TI851971 ADE851971 ANA851971 AWW851971 BGS851971 BQO851971 CAK851971 CKG851971 CUC851971 DDY851971 DNU851971 DXQ851971 EHM851971 ERI851971 FBE851971 FLA851971 FUW851971 GES851971 GOO851971 GYK851971 HIG851971 HSC851971 IBY851971 ILU851971 IVQ851971 JFM851971 JPI851971 JZE851971 KJA851971 KSW851971 LCS851971 LMO851971 LWK851971 MGG851971 MQC851971 MZY851971 NJU851971 NTQ851971 ODM851971 ONI851971 OXE851971 PHA851971 PQW851971 QAS851971 QKO851971 QUK851971 REG851971 ROC851971 RXY851971 SHU851971 SRQ851971 TBM851971 TLI851971 TVE851971 UFA851971 UOW851971 UYS851971 VIO851971 VSK851971 WCG851971 WMC851971 WVY851971 Q917509 JM917507 TI917507 ADE917507 ANA917507 AWW917507 BGS917507 BQO917507 CAK917507 CKG917507 CUC917507 DDY917507 DNU917507 DXQ917507 EHM917507 ERI917507 FBE917507 FLA917507 FUW917507 GES917507 GOO917507 GYK917507 HIG917507 HSC917507 IBY917507 ILU917507 IVQ917507 JFM917507 JPI917507 JZE917507 KJA917507 KSW917507 LCS917507 LMO917507 LWK917507 MGG917507 MQC917507 MZY917507 NJU917507 NTQ917507 ODM917507 ONI917507 OXE917507 PHA917507 PQW917507 QAS917507 QKO917507 QUK917507 REG917507 ROC917507 RXY917507 SHU917507 SRQ917507 TBM917507 TLI917507 TVE917507 UFA917507 UOW917507 UYS917507 VIO917507 VSK917507 WCG917507 WMC917507 WVY917507 Q983045 JM983043 TI983043 ADE983043 ANA983043 AWW983043 BGS983043 BQO983043 CAK983043 CKG983043 CUC983043 DDY983043 DNU983043 DXQ983043 EHM983043 ERI983043 FBE983043 FLA983043 FUW983043 GES983043 GOO983043 GYK983043 HIG983043 HSC983043 IBY983043 ILU983043 IVQ983043 JFM983043 JPI983043 JZE983043 KJA983043 KSW983043 LCS983043 LMO983043 LWK983043 MGG983043 MQC983043 MZY983043 NJU983043 NTQ983043 ODM983043 ONI983043 OXE983043 PHA983043 PQW983043 QAS983043 QKO983043 QUK983043 REG983043 ROC983043 RXY983043 SHU983043 SRQ983043 TBM983043 TLI983043 TVE983043 UFA983043 UOW983043 UYS983043 VIO983043 VSK983043 WCG983043 WMC983043 WVY983043 M65541:N65541 JI65539:JJ65539 TE65539:TF65539 ADA65539:ADB65539 AMW65539:AMX65539 AWS65539:AWT65539 BGO65539:BGP65539 BQK65539:BQL65539 CAG65539:CAH65539 CKC65539:CKD65539 CTY65539:CTZ65539 DDU65539:DDV65539 DNQ65539:DNR65539 DXM65539:DXN65539 EHI65539:EHJ65539 ERE65539:ERF65539 FBA65539:FBB65539 FKW65539:FKX65539 FUS65539:FUT65539 GEO65539:GEP65539 GOK65539:GOL65539 GYG65539:GYH65539 HIC65539:HID65539 HRY65539:HRZ65539 IBU65539:IBV65539 ILQ65539:ILR65539 IVM65539:IVN65539 JFI65539:JFJ65539 JPE65539:JPF65539 JZA65539:JZB65539 KIW65539:KIX65539 KSS65539:KST65539 LCO65539:LCP65539 LMK65539:LML65539 LWG65539:LWH65539 MGC65539:MGD65539 MPY65539:MPZ65539 MZU65539:MZV65539 NJQ65539:NJR65539 NTM65539:NTN65539 ODI65539:ODJ65539 ONE65539:ONF65539 OXA65539:OXB65539 PGW65539:PGX65539 PQS65539:PQT65539 QAO65539:QAP65539 QKK65539:QKL65539 QUG65539:QUH65539 REC65539:RED65539 RNY65539:RNZ65539 RXU65539:RXV65539 SHQ65539:SHR65539 SRM65539:SRN65539 TBI65539:TBJ65539 TLE65539:TLF65539 TVA65539:TVB65539 UEW65539:UEX65539 UOS65539:UOT65539 UYO65539:UYP65539 VIK65539:VIL65539 VSG65539:VSH65539 WCC65539:WCD65539 WLY65539:WLZ65539 WVU65539:WVV65539 M131077:N131077 JI131075:JJ131075 TE131075:TF131075 ADA131075:ADB131075 AMW131075:AMX131075 AWS131075:AWT131075 BGO131075:BGP131075 BQK131075:BQL131075 CAG131075:CAH131075 CKC131075:CKD131075 CTY131075:CTZ131075 DDU131075:DDV131075 DNQ131075:DNR131075 DXM131075:DXN131075 EHI131075:EHJ131075 ERE131075:ERF131075 FBA131075:FBB131075 FKW131075:FKX131075 FUS131075:FUT131075 GEO131075:GEP131075 GOK131075:GOL131075 GYG131075:GYH131075 HIC131075:HID131075 HRY131075:HRZ131075 IBU131075:IBV131075 ILQ131075:ILR131075 IVM131075:IVN131075 JFI131075:JFJ131075 JPE131075:JPF131075 JZA131075:JZB131075 KIW131075:KIX131075 KSS131075:KST131075 LCO131075:LCP131075 LMK131075:LML131075 LWG131075:LWH131075 MGC131075:MGD131075 MPY131075:MPZ131075 MZU131075:MZV131075 NJQ131075:NJR131075 NTM131075:NTN131075 ODI131075:ODJ131075 ONE131075:ONF131075 OXA131075:OXB131075 PGW131075:PGX131075 PQS131075:PQT131075 QAO131075:QAP131075 QKK131075:QKL131075 QUG131075:QUH131075 REC131075:RED131075 RNY131075:RNZ131075 RXU131075:RXV131075 SHQ131075:SHR131075 SRM131075:SRN131075 TBI131075:TBJ131075 TLE131075:TLF131075 TVA131075:TVB131075 UEW131075:UEX131075 UOS131075:UOT131075 UYO131075:UYP131075 VIK131075:VIL131075 VSG131075:VSH131075 WCC131075:WCD131075 WLY131075:WLZ131075 WVU131075:WVV131075 M196613:N196613 JI196611:JJ196611 TE196611:TF196611 ADA196611:ADB196611 AMW196611:AMX196611 AWS196611:AWT196611 BGO196611:BGP196611 BQK196611:BQL196611 CAG196611:CAH196611 CKC196611:CKD196611 CTY196611:CTZ196611 DDU196611:DDV196611 DNQ196611:DNR196611 DXM196611:DXN196611 EHI196611:EHJ196611 ERE196611:ERF196611 FBA196611:FBB196611 FKW196611:FKX196611 FUS196611:FUT196611 GEO196611:GEP196611 GOK196611:GOL196611 GYG196611:GYH196611 HIC196611:HID196611 HRY196611:HRZ196611 IBU196611:IBV196611 ILQ196611:ILR196611 IVM196611:IVN196611 JFI196611:JFJ196611 JPE196611:JPF196611 JZA196611:JZB196611 KIW196611:KIX196611 KSS196611:KST196611 LCO196611:LCP196611 LMK196611:LML196611 LWG196611:LWH196611 MGC196611:MGD196611 MPY196611:MPZ196611 MZU196611:MZV196611 NJQ196611:NJR196611 NTM196611:NTN196611 ODI196611:ODJ196611 ONE196611:ONF196611 OXA196611:OXB196611 PGW196611:PGX196611 PQS196611:PQT196611 QAO196611:QAP196611 QKK196611:QKL196611 QUG196611:QUH196611 REC196611:RED196611 RNY196611:RNZ196611 RXU196611:RXV196611 SHQ196611:SHR196611 SRM196611:SRN196611 TBI196611:TBJ196611 TLE196611:TLF196611 TVA196611:TVB196611 UEW196611:UEX196611 UOS196611:UOT196611 UYO196611:UYP196611 VIK196611:VIL196611 VSG196611:VSH196611 WCC196611:WCD196611 WLY196611:WLZ196611 WVU196611:WVV196611 M262149:N262149 JI262147:JJ262147 TE262147:TF262147 ADA262147:ADB262147 AMW262147:AMX262147 AWS262147:AWT262147 BGO262147:BGP262147 BQK262147:BQL262147 CAG262147:CAH262147 CKC262147:CKD262147 CTY262147:CTZ262147 DDU262147:DDV262147 DNQ262147:DNR262147 DXM262147:DXN262147 EHI262147:EHJ262147 ERE262147:ERF262147 FBA262147:FBB262147 FKW262147:FKX262147 FUS262147:FUT262147 GEO262147:GEP262147 GOK262147:GOL262147 GYG262147:GYH262147 HIC262147:HID262147 HRY262147:HRZ262147 IBU262147:IBV262147 ILQ262147:ILR262147 IVM262147:IVN262147 JFI262147:JFJ262147 JPE262147:JPF262147 JZA262147:JZB262147 KIW262147:KIX262147 KSS262147:KST262147 LCO262147:LCP262147 LMK262147:LML262147 LWG262147:LWH262147 MGC262147:MGD262147 MPY262147:MPZ262147 MZU262147:MZV262147 NJQ262147:NJR262147 NTM262147:NTN262147 ODI262147:ODJ262147 ONE262147:ONF262147 OXA262147:OXB262147 PGW262147:PGX262147 PQS262147:PQT262147 QAO262147:QAP262147 QKK262147:QKL262147 QUG262147:QUH262147 REC262147:RED262147 RNY262147:RNZ262147 RXU262147:RXV262147 SHQ262147:SHR262147 SRM262147:SRN262147 TBI262147:TBJ262147 TLE262147:TLF262147 TVA262147:TVB262147 UEW262147:UEX262147 UOS262147:UOT262147 UYO262147:UYP262147 VIK262147:VIL262147 VSG262147:VSH262147 WCC262147:WCD262147 WLY262147:WLZ262147 WVU262147:WVV262147 M327685:N327685 JI327683:JJ327683 TE327683:TF327683 ADA327683:ADB327683 AMW327683:AMX327683 AWS327683:AWT327683 BGO327683:BGP327683 BQK327683:BQL327683 CAG327683:CAH327683 CKC327683:CKD327683 CTY327683:CTZ327683 DDU327683:DDV327683 DNQ327683:DNR327683 DXM327683:DXN327683 EHI327683:EHJ327683 ERE327683:ERF327683 FBA327683:FBB327683 FKW327683:FKX327683 FUS327683:FUT327683 GEO327683:GEP327683 GOK327683:GOL327683 GYG327683:GYH327683 HIC327683:HID327683 HRY327683:HRZ327683 IBU327683:IBV327683 ILQ327683:ILR327683 IVM327683:IVN327683 JFI327683:JFJ327683 JPE327683:JPF327683 JZA327683:JZB327683 KIW327683:KIX327683 KSS327683:KST327683 LCO327683:LCP327683 LMK327683:LML327683 LWG327683:LWH327683 MGC327683:MGD327683 MPY327683:MPZ327683 MZU327683:MZV327683 NJQ327683:NJR327683 NTM327683:NTN327683 ODI327683:ODJ327683 ONE327683:ONF327683 OXA327683:OXB327683 PGW327683:PGX327683 PQS327683:PQT327683 QAO327683:QAP327683 QKK327683:QKL327683 QUG327683:QUH327683 REC327683:RED327683 RNY327683:RNZ327683 RXU327683:RXV327683 SHQ327683:SHR327683 SRM327683:SRN327683 TBI327683:TBJ327683 TLE327683:TLF327683 TVA327683:TVB327683 UEW327683:UEX327683 UOS327683:UOT327683 UYO327683:UYP327683 VIK327683:VIL327683 VSG327683:VSH327683 WCC327683:WCD327683 WLY327683:WLZ327683 WVU327683:WVV327683 M393221:N393221 JI393219:JJ393219 TE393219:TF393219 ADA393219:ADB393219 AMW393219:AMX393219 AWS393219:AWT393219 BGO393219:BGP393219 BQK393219:BQL393219 CAG393219:CAH393219 CKC393219:CKD393219 CTY393219:CTZ393219 DDU393219:DDV393219 DNQ393219:DNR393219 DXM393219:DXN393219 EHI393219:EHJ393219 ERE393219:ERF393219 FBA393219:FBB393219 FKW393219:FKX393219 FUS393219:FUT393219 GEO393219:GEP393219 GOK393219:GOL393219 GYG393219:GYH393219 HIC393219:HID393219 HRY393219:HRZ393219 IBU393219:IBV393219 ILQ393219:ILR393219 IVM393219:IVN393219 JFI393219:JFJ393219 JPE393219:JPF393219 JZA393219:JZB393219 KIW393219:KIX393219 KSS393219:KST393219 LCO393219:LCP393219 LMK393219:LML393219 LWG393219:LWH393219 MGC393219:MGD393219 MPY393219:MPZ393219 MZU393219:MZV393219 NJQ393219:NJR393219 NTM393219:NTN393219 ODI393219:ODJ393219 ONE393219:ONF393219 OXA393219:OXB393219 PGW393219:PGX393219 PQS393219:PQT393219 QAO393219:QAP393219 QKK393219:QKL393219 QUG393219:QUH393219 REC393219:RED393219 RNY393219:RNZ393219 RXU393219:RXV393219 SHQ393219:SHR393219 SRM393219:SRN393219 TBI393219:TBJ393219 TLE393219:TLF393219 TVA393219:TVB393219 UEW393219:UEX393219 UOS393219:UOT393219 UYO393219:UYP393219 VIK393219:VIL393219 VSG393219:VSH393219 WCC393219:WCD393219 WLY393219:WLZ393219 WVU393219:WVV393219 M458757:N458757 JI458755:JJ458755 TE458755:TF458755 ADA458755:ADB458755 AMW458755:AMX458755 AWS458755:AWT458755 BGO458755:BGP458755 BQK458755:BQL458755 CAG458755:CAH458755 CKC458755:CKD458755 CTY458755:CTZ458755 DDU458755:DDV458755 DNQ458755:DNR458755 DXM458755:DXN458755 EHI458755:EHJ458755 ERE458755:ERF458755 FBA458755:FBB458755 FKW458755:FKX458755 FUS458755:FUT458755 GEO458755:GEP458755 GOK458755:GOL458755 GYG458755:GYH458755 HIC458755:HID458755 HRY458755:HRZ458755 IBU458755:IBV458755 ILQ458755:ILR458755 IVM458755:IVN458755 JFI458755:JFJ458755 JPE458755:JPF458755 JZA458755:JZB458755 KIW458755:KIX458755 KSS458755:KST458755 LCO458755:LCP458755 LMK458755:LML458755 LWG458755:LWH458755 MGC458755:MGD458755 MPY458755:MPZ458755 MZU458755:MZV458755 NJQ458755:NJR458755 NTM458755:NTN458755 ODI458755:ODJ458755 ONE458755:ONF458755 OXA458755:OXB458755 PGW458755:PGX458755 PQS458755:PQT458755 QAO458755:QAP458755 QKK458755:QKL458755 QUG458755:QUH458755 REC458755:RED458755 RNY458755:RNZ458755 RXU458755:RXV458755 SHQ458755:SHR458755 SRM458755:SRN458755 TBI458755:TBJ458755 TLE458755:TLF458755 TVA458755:TVB458755 UEW458755:UEX458755 UOS458755:UOT458755 UYO458755:UYP458755 VIK458755:VIL458755 VSG458755:VSH458755 WCC458755:WCD458755 WLY458755:WLZ458755 WVU458755:WVV458755 M524293:N524293 JI524291:JJ524291 TE524291:TF524291 ADA524291:ADB524291 AMW524291:AMX524291 AWS524291:AWT524291 BGO524291:BGP524291 BQK524291:BQL524291 CAG524291:CAH524291 CKC524291:CKD524291 CTY524291:CTZ524291 DDU524291:DDV524291 DNQ524291:DNR524291 DXM524291:DXN524291 EHI524291:EHJ524291 ERE524291:ERF524291 FBA524291:FBB524291 FKW524291:FKX524291 FUS524291:FUT524291 GEO524291:GEP524291 GOK524291:GOL524291 GYG524291:GYH524291 HIC524291:HID524291 HRY524291:HRZ524291 IBU524291:IBV524291 ILQ524291:ILR524291 IVM524291:IVN524291 JFI524291:JFJ524291 JPE524291:JPF524291 JZA524291:JZB524291 KIW524291:KIX524291 KSS524291:KST524291 LCO524291:LCP524291 LMK524291:LML524291 LWG524291:LWH524291 MGC524291:MGD524291 MPY524291:MPZ524291 MZU524291:MZV524291 NJQ524291:NJR524291 NTM524291:NTN524291 ODI524291:ODJ524291 ONE524291:ONF524291 OXA524291:OXB524291 PGW524291:PGX524291 PQS524291:PQT524291 QAO524291:QAP524291 QKK524291:QKL524291 QUG524291:QUH524291 REC524291:RED524291 RNY524291:RNZ524291 RXU524291:RXV524291 SHQ524291:SHR524291 SRM524291:SRN524291 TBI524291:TBJ524291 TLE524291:TLF524291 TVA524291:TVB524291 UEW524291:UEX524291 UOS524291:UOT524291 UYO524291:UYP524291 VIK524291:VIL524291 VSG524291:VSH524291 WCC524291:WCD524291 WLY524291:WLZ524291 WVU524291:WVV524291 M589829:N589829 JI589827:JJ589827 TE589827:TF589827 ADA589827:ADB589827 AMW589827:AMX589827 AWS589827:AWT589827 BGO589827:BGP589827 BQK589827:BQL589827 CAG589827:CAH589827 CKC589827:CKD589827 CTY589827:CTZ589827 DDU589827:DDV589827 DNQ589827:DNR589827 DXM589827:DXN589827 EHI589827:EHJ589827 ERE589827:ERF589827 FBA589827:FBB589827 FKW589827:FKX589827 FUS589827:FUT589827 GEO589827:GEP589827 GOK589827:GOL589827 GYG589827:GYH589827 HIC589827:HID589827 HRY589827:HRZ589827 IBU589827:IBV589827 ILQ589827:ILR589827 IVM589827:IVN589827 JFI589827:JFJ589827 JPE589827:JPF589827 JZA589827:JZB589827 KIW589827:KIX589827 KSS589827:KST589827 LCO589827:LCP589827 LMK589827:LML589827 LWG589827:LWH589827 MGC589827:MGD589827 MPY589827:MPZ589827 MZU589827:MZV589827 NJQ589827:NJR589827 NTM589827:NTN589827 ODI589827:ODJ589827 ONE589827:ONF589827 OXA589827:OXB589827 PGW589827:PGX589827 PQS589827:PQT589827 QAO589827:QAP589827 QKK589827:QKL589827 QUG589827:QUH589827 REC589827:RED589827 RNY589827:RNZ589827 RXU589827:RXV589827 SHQ589827:SHR589827 SRM589827:SRN589827 TBI589827:TBJ589827 TLE589827:TLF589827 TVA589827:TVB589827 UEW589827:UEX589827 UOS589827:UOT589827 UYO589827:UYP589827 VIK589827:VIL589827 VSG589827:VSH589827 WCC589827:WCD589827 WLY589827:WLZ589827 WVU589827:WVV589827 M655365:N655365 JI655363:JJ655363 TE655363:TF655363 ADA655363:ADB655363 AMW655363:AMX655363 AWS655363:AWT655363 BGO655363:BGP655363 BQK655363:BQL655363 CAG655363:CAH655363 CKC655363:CKD655363 CTY655363:CTZ655363 DDU655363:DDV655363 DNQ655363:DNR655363 DXM655363:DXN655363 EHI655363:EHJ655363 ERE655363:ERF655363 FBA655363:FBB655363 FKW655363:FKX655363 FUS655363:FUT655363 GEO655363:GEP655363 GOK655363:GOL655363 GYG655363:GYH655363 HIC655363:HID655363 HRY655363:HRZ655363 IBU655363:IBV655363 ILQ655363:ILR655363 IVM655363:IVN655363 JFI655363:JFJ655363 JPE655363:JPF655363 JZA655363:JZB655363 KIW655363:KIX655363 KSS655363:KST655363 LCO655363:LCP655363 LMK655363:LML655363 LWG655363:LWH655363 MGC655363:MGD655363 MPY655363:MPZ655363 MZU655363:MZV655363 NJQ655363:NJR655363 NTM655363:NTN655363 ODI655363:ODJ655363 ONE655363:ONF655363 OXA655363:OXB655363 PGW655363:PGX655363 PQS655363:PQT655363 QAO655363:QAP655363 QKK655363:QKL655363 QUG655363:QUH655363 REC655363:RED655363 RNY655363:RNZ655363 RXU655363:RXV655363 SHQ655363:SHR655363 SRM655363:SRN655363 TBI655363:TBJ655363 TLE655363:TLF655363 TVA655363:TVB655363 UEW655363:UEX655363 UOS655363:UOT655363 UYO655363:UYP655363 VIK655363:VIL655363 VSG655363:VSH655363 WCC655363:WCD655363 WLY655363:WLZ655363 WVU655363:WVV655363 M720901:N720901 JI720899:JJ720899 TE720899:TF720899 ADA720899:ADB720899 AMW720899:AMX720899 AWS720899:AWT720899 BGO720899:BGP720899 BQK720899:BQL720899 CAG720899:CAH720899 CKC720899:CKD720899 CTY720899:CTZ720899 DDU720899:DDV720899 DNQ720899:DNR720899 DXM720899:DXN720899 EHI720899:EHJ720899 ERE720899:ERF720899 FBA720899:FBB720899 FKW720899:FKX720899 FUS720899:FUT720899 GEO720899:GEP720899 GOK720899:GOL720899 GYG720899:GYH720899 HIC720899:HID720899 HRY720899:HRZ720899 IBU720899:IBV720899 ILQ720899:ILR720899 IVM720899:IVN720899 JFI720899:JFJ720899 JPE720899:JPF720899 JZA720899:JZB720899 KIW720899:KIX720899 KSS720899:KST720899 LCO720899:LCP720899 LMK720899:LML720899 LWG720899:LWH720899 MGC720899:MGD720899 MPY720899:MPZ720899 MZU720899:MZV720899 NJQ720899:NJR720899 NTM720899:NTN720899 ODI720899:ODJ720899 ONE720899:ONF720899 OXA720899:OXB720899 PGW720899:PGX720899 PQS720899:PQT720899 QAO720899:QAP720899 QKK720899:QKL720899 QUG720899:QUH720899 REC720899:RED720899 RNY720899:RNZ720899 RXU720899:RXV720899 SHQ720899:SHR720899 SRM720899:SRN720899 TBI720899:TBJ720899 TLE720899:TLF720899 TVA720899:TVB720899 UEW720899:UEX720899 UOS720899:UOT720899 UYO720899:UYP720899 VIK720899:VIL720899 VSG720899:VSH720899 WCC720899:WCD720899 WLY720899:WLZ720899 WVU720899:WVV720899 M786437:N786437 JI786435:JJ786435 TE786435:TF786435 ADA786435:ADB786435 AMW786435:AMX786435 AWS786435:AWT786435 BGO786435:BGP786435 BQK786435:BQL786435 CAG786435:CAH786435 CKC786435:CKD786435 CTY786435:CTZ786435 DDU786435:DDV786435 DNQ786435:DNR786435 DXM786435:DXN786435 EHI786435:EHJ786435 ERE786435:ERF786435 FBA786435:FBB786435 FKW786435:FKX786435 FUS786435:FUT786435 GEO786435:GEP786435 GOK786435:GOL786435 GYG786435:GYH786435 HIC786435:HID786435 HRY786435:HRZ786435 IBU786435:IBV786435 ILQ786435:ILR786435 IVM786435:IVN786435 JFI786435:JFJ786435 JPE786435:JPF786435 JZA786435:JZB786435 KIW786435:KIX786435 KSS786435:KST786435 LCO786435:LCP786435 LMK786435:LML786435 LWG786435:LWH786435 MGC786435:MGD786435 MPY786435:MPZ786435 MZU786435:MZV786435 NJQ786435:NJR786435 NTM786435:NTN786435 ODI786435:ODJ786435 ONE786435:ONF786435 OXA786435:OXB786435 PGW786435:PGX786435 PQS786435:PQT786435 QAO786435:QAP786435 QKK786435:QKL786435 QUG786435:QUH786435 REC786435:RED786435 RNY786435:RNZ786435 RXU786435:RXV786435 SHQ786435:SHR786435 SRM786435:SRN786435 TBI786435:TBJ786435 TLE786435:TLF786435 TVA786435:TVB786435 UEW786435:UEX786435 UOS786435:UOT786435 UYO786435:UYP786435 VIK786435:VIL786435 VSG786435:VSH786435 WCC786435:WCD786435 WLY786435:WLZ786435 WVU786435:WVV786435 M851973:N851973 JI851971:JJ851971 TE851971:TF851971 ADA851971:ADB851971 AMW851971:AMX851971 AWS851971:AWT851971 BGO851971:BGP851971 BQK851971:BQL851971 CAG851971:CAH851971 CKC851971:CKD851971 CTY851971:CTZ851971 DDU851971:DDV851971 DNQ851971:DNR851971 DXM851971:DXN851971 EHI851971:EHJ851971 ERE851971:ERF851971 FBA851971:FBB851971 FKW851971:FKX851971 FUS851971:FUT851971 GEO851971:GEP851971 GOK851971:GOL851971 GYG851971:GYH851971 HIC851971:HID851971 HRY851971:HRZ851971 IBU851971:IBV851971 ILQ851971:ILR851971 IVM851971:IVN851971 JFI851971:JFJ851971 JPE851971:JPF851971 JZA851971:JZB851971 KIW851971:KIX851971 KSS851971:KST851971 LCO851971:LCP851971 LMK851971:LML851971 LWG851971:LWH851971 MGC851971:MGD851971 MPY851971:MPZ851971 MZU851971:MZV851971 NJQ851971:NJR851971 NTM851971:NTN851971 ODI851971:ODJ851971 ONE851971:ONF851971 OXA851971:OXB851971 PGW851971:PGX851971 PQS851971:PQT851971 QAO851971:QAP851971 QKK851971:QKL851971 QUG851971:QUH851971 REC851971:RED851971 RNY851971:RNZ851971 RXU851971:RXV851971 SHQ851971:SHR851971 SRM851971:SRN851971 TBI851971:TBJ851971 TLE851971:TLF851971 TVA851971:TVB851971 UEW851971:UEX851971 UOS851971:UOT851971 UYO851971:UYP851971 VIK851971:VIL851971 VSG851971:VSH851971 WCC851971:WCD851971 WLY851971:WLZ851971 WVU851971:WVV851971 M917509:N917509 JI917507:JJ917507 TE917507:TF917507 ADA917507:ADB917507 AMW917507:AMX917507 AWS917507:AWT917507 BGO917507:BGP917507 BQK917507:BQL917507 CAG917507:CAH917507 CKC917507:CKD917507 CTY917507:CTZ917507 DDU917507:DDV917507 DNQ917507:DNR917507 DXM917507:DXN917507 EHI917507:EHJ917507 ERE917507:ERF917507 FBA917507:FBB917507 FKW917507:FKX917507 FUS917507:FUT917507 GEO917507:GEP917507 GOK917507:GOL917507 GYG917507:GYH917507 HIC917507:HID917507 HRY917507:HRZ917507 IBU917507:IBV917507 ILQ917507:ILR917507 IVM917507:IVN917507 JFI917507:JFJ917507 JPE917507:JPF917507 JZA917507:JZB917507 KIW917507:KIX917507 KSS917507:KST917507 LCO917507:LCP917507 LMK917507:LML917507 LWG917507:LWH917507 MGC917507:MGD917507 MPY917507:MPZ917507 MZU917507:MZV917507 NJQ917507:NJR917507 NTM917507:NTN917507 ODI917507:ODJ917507 ONE917507:ONF917507 OXA917507:OXB917507 PGW917507:PGX917507 PQS917507:PQT917507 QAO917507:QAP917507 QKK917507:QKL917507 QUG917507:QUH917507 REC917507:RED917507 RNY917507:RNZ917507 RXU917507:RXV917507 SHQ917507:SHR917507 SRM917507:SRN917507 TBI917507:TBJ917507 TLE917507:TLF917507 TVA917507:TVB917507 UEW917507:UEX917507 UOS917507:UOT917507 UYO917507:UYP917507 VIK917507:VIL917507 VSG917507:VSH917507 WCC917507:WCD917507 WLY917507:WLZ917507 WVU917507:WVV917507 M983045:N983045 JI983043:JJ983043 TE983043:TF983043 ADA983043:ADB983043 AMW983043:AMX983043 AWS983043:AWT983043 BGO983043:BGP983043 BQK983043:BQL983043 CAG983043:CAH983043 CKC983043:CKD983043 CTY983043:CTZ983043 DDU983043:DDV983043 DNQ983043:DNR983043 DXM983043:DXN983043 EHI983043:EHJ983043 ERE983043:ERF983043 FBA983043:FBB983043 FKW983043:FKX983043 FUS983043:FUT983043 GEO983043:GEP983043 GOK983043:GOL983043 GYG983043:GYH983043 HIC983043:HID983043 HRY983043:HRZ983043 IBU983043:IBV983043 ILQ983043:ILR983043 IVM983043:IVN983043 JFI983043:JFJ983043 JPE983043:JPF983043 JZA983043:JZB983043 KIW983043:KIX983043 KSS983043:KST983043 LCO983043:LCP983043 LMK983043:LML983043 LWG983043:LWH983043 MGC983043:MGD983043 MPY983043:MPZ983043 MZU983043:MZV983043 NJQ983043:NJR983043 NTM983043:NTN983043 ODI983043:ODJ983043 ONE983043:ONF983043 OXA983043:OXB983043 PGW983043:PGX983043 PQS983043:PQT983043 QAO983043:QAP983043 QKK983043:QKL983043 QUG983043:QUH983043 REC983043:RED983043 RNY983043:RNZ983043 RXU983043:RXV983043 SHQ983043:SHR983043 SRM983043:SRN983043 TBI983043:TBJ983043 TLE983043:TLF983043 TVA983043:TVB983043 UEW983043:UEX983043 UOS983043:UOT983043 UYO983043:UYP983043 VIK983043:VIL983043 VSG983043:VSH983043 WCC983043:WCD983043 WLY983043:WLZ983043 WVU983043:WVV983043 E65549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E131085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E196621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E262157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E327693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E393229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E458765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E524301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E589837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E655373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E720909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E786445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E851981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E917517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E983053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J65549 JF65547 TB65547 ACX65547 AMT65547 AWP65547 BGL65547 BQH65547 CAD65547 CJZ65547 CTV65547 DDR65547 DNN65547 DXJ65547 EHF65547 ERB65547 FAX65547 FKT65547 FUP65547 GEL65547 GOH65547 GYD65547 HHZ65547 HRV65547 IBR65547 ILN65547 IVJ65547 JFF65547 JPB65547 JYX65547 KIT65547 KSP65547 LCL65547 LMH65547 LWD65547 MFZ65547 MPV65547 MZR65547 NJN65547 NTJ65547 ODF65547 ONB65547 OWX65547 PGT65547 PQP65547 QAL65547 QKH65547 QUD65547 RDZ65547 RNV65547 RXR65547 SHN65547 SRJ65547 TBF65547 TLB65547 TUX65547 UET65547 UOP65547 UYL65547 VIH65547 VSD65547 WBZ65547 WLV65547 WVR65547 J131085 JF131083 TB131083 ACX131083 AMT131083 AWP131083 BGL131083 BQH131083 CAD131083 CJZ131083 CTV131083 DDR131083 DNN131083 DXJ131083 EHF131083 ERB131083 FAX131083 FKT131083 FUP131083 GEL131083 GOH131083 GYD131083 HHZ131083 HRV131083 IBR131083 ILN131083 IVJ131083 JFF131083 JPB131083 JYX131083 KIT131083 KSP131083 LCL131083 LMH131083 LWD131083 MFZ131083 MPV131083 MZR131083 NJN131083 NTJ131083 ODF131083 ONB131083 OWX131083 PGT131083 PQP131083 QAL131083 QKH131083 QUD131083 RDZ131083 RNV131083 RXR131083 SHN131083 SRJ131083 TBF131083 TLB131083 TUX131083 UET131083 UOP131083 UYL131083 VIH131083 VSD131083 WBZ131083 WLV131083 WVR131083 J196621 JF196619 TB196619 ACX196619 AMT196619 AWP196619 BGL196619 BQH196619 CAD196619 CJZ196619 CTV196619 DDR196619 DNN196619 DXJ196619 EHF196619 ERB196619 FAX196619 FKT196619 FUP196619 GEL196619 GOH196619 GYD196619 HHZ196619 HRV196619 IBR196619 ILN196619 IVJ196619 JFF196619 JPB196619 JYX196619 KIT196619 KSP196619 LCL196619 LMH196619 LWD196619 MFZ196619 MPV196619 MZR196619 NJN196619 NTJ196619 ODF196619 ONB196619 OWX196619 PGT196619 PQP196619 QAL196619 QKH196619 QUD196619 RDZ196619 RNV196619 RXR196619 SHN196619 SRJ196619 TBF196619 TLB196619 TUX196619 UET196619 UOP196619 UYL196619 VIH196619 VSD196619 WBZ196619 WLV196619 WVR196619 J262157 JF262155 TB262155 ACX262155 AMT262155 AWP262155 BGL262155 BQH262155 CAD262155 CJZ262155 CTV262155 DDR262155 DNN262155 DXJ262155 EHF262155 ERB262155 FAX262155 FKT262155 FUP262155 GEL262155 GOH262155 GYD262155 HHZ262155 HRV262155 IBR262155 ILN262155 IVJ262155 JFF262155 JPB262155 JYX262155 KIT262155 KSP262155 LCL262155 LMH262155 LWD262155 MFZ262155 MPV262155 MZR262155 NJN262155 NTJ262155 ODF262155 ONB262155 OWX262155 PGT262155 PQP262155 QAL262155 QKH262155 QUD262155 RDZ262155 RNV262155 RXR262155 SHN262155 SRJ262155 TBF262155 TLB262155 TUX262155 UET262155 UOP262155 UYL262155 VIH262155 VSD262155 WBZ262155 WLV262155 WVR262155 J327693 JF327691 TB327691 ACX327691 AMT327691 AWP327691 BGL327691 BQH327691 CAD327691 CJZ327691 CTV327691 DDR327691 DNN327691 DXJ327691 EHF327691 ERB327691 FAX327691 FKT327691 FUP327691 GEL327691 GOH327691 GYD327691 HHZ327691 HRV327691 IBR327691 ILN327691 IVJ327691 JFF327691 JPB327691 JYX327691 KIT327691 KSP327691 LCL327691 LMH327691 LWD327691 MFZ327691 MPV327691 MZR327691 NJN327691 NTJ327691 ODF327691 ONB327691 OWX327691 PGT327691 PQP327691 QAL327691 QKH327691 QUD327691 RDZ327691 RNV327691 RXR327691 SHN327691 SRJ327691 TBF327691 TLB327691 TUX327691 UET327691 UOP327691 UYL327691 VIH327691 VSD327691 WBZ327691 WLV327691 WVR327691 J393229 JF393227 TB393227 ACX393227 AMT393227 AWP393227 BGL393227 BQH393227 CAD393227 CJZ393227 CTV393227 DDR393227 DNN393227 DXJ393227 EHF393227 ERB393227 FAX393227 FKT393227 FUP393227 GEL393227 GOH393227 GYD393227 HHZ393227 HRV393227 IBR393227 ILN393227 IVJ393227 JFF393227 JPB393227 JYX393227 KIT393227 KSP393227 LCL393227 LMH393227 LWD393227 MFZ393227 MPV393227 MZR393227 NJN393227 NTJ393227 ODF393227 ONB393227 OWX393227 PGT393227 PQP393227 QAL393227 QKH393227 QUD393227 RDZ393227 RNV393227 RXR393227 SHN393227 SRJ393227 TBF393227 TLB393227 TUX393227 UET393227 UOP393227 UYL393227 VIH393227 VSD393227 WBZ393227 WLV393227 WVR393227 J458765 JF458763 TB458763 ACX458763 AMT458763 AWP458763 BGL458763 BQH458763 CAD458763 CJZ458763 CTV458763 DDR458763 DNN458763 DXJ458763 EHF458763 ERB458763 FAX458763 FKT458763 FUP458763 GEL458763 GOH458763 GYD458763 HHZ458763 HRV458763 IBR458763 ILN458763 IVJ458763 JFF458763 JPB458763 JYX458763 KIT458763 KSP458763 LCL458763 LMH458763 LWD458763 MFZ458763 MPV458763 MZR458763 NJN458763 NTJ458763 ODF458763 ONB458763 OWX458763 PGT458763 PQP458763 QAL458763 QKH458763 QUD458763 RDZ458763 RNV458763 RXR458763 SHN458763 SRJ458763 TBF458763 TLB458763 TUX458763 UET458763 UOP458763 UYL458763 VIH458763 VSD458763 WBZ458763 WLV458763 WVR458763 J524301 JF524299 TB524299 ACX524299 AMT524299 AWP524299 BGL524299 BQH524299 CAD524299 CJZ524299 CTV524299 DDR524299 DNN524299 DXJ524299 EHF524299 ERB524299 FAX524299 FKT524299 FUP524299 GEL524299 GOH524299 GYD524299 HHZ524299 HRV524299 IBR524299 ILN524299 IVJ524299 JFF524299 JPB524299 JYX524299 KIT524299 KSP524299 LCL524299 LMH524299 LWD524299 MFZ524299 MPV524299 MZR524299 NJN524299 NTJ524299 ODF524299 ONB524299 OWX524299 PGT524299 PQP524299 QAL524299 QKH524299 QUD524299 RDZ524299 RNV524299 RXR524299 SHN524299 SRJ524299 TBF524299 TLB524299 TUX524299 UET524299 UOP524299 UYL524299 VIH524299 VSD524299 WBZ524299 WLV524299 WVR524299 J589837 JF589835 TB589835 ACX589835 AMT589835 AWP589835 BGL589835 BQH589835 CAD589835 CJZ589835 CTV589835 DDR589835 DNN589835 DXJ589835 EHF589835 ERB589835 FAX589835 FKT589835 FUP589835 GEL589835 GOH589835 GYD589835 HHZ589835 HRV589835 IBR589835 ILN589835 IVJ589835 JFF589835 JPB589835 JYX589835 KIT589835 KSP589835 LCL589835 LMH589835 LWD589835 MFZ589835 MPV589835 MZR589835 NJN589835 NTJ589835 ODF589835 ONB589835 OWX589835 PGT589835 PQP589835 QAL589835 QKH589835 QUD589835 RDZ589835 RNV589835 RXR589835 SHN589835 SRJ589835 TBF589835 TLB589835 TUX589835 UET589835 UOP589835 UYL589835 VIH589835 VSD589835 WBZ589835 WLV589835 WVR589835 J655373 JF655371 TB655371 ACX655371 AMT655371 AWP655371 BGL655371 BQH655371 CAD655371 CJZ655371 CTV655371 DDR655371 DNN655371 DXJ655371 EHF655371 ERB655371 FAX655371 FKT655371 FUP655371 GEL655371 GOH655371 GYD655371 HHZ655371 HRV655371 IBR655371 ILN655371 IVJ655371 JFF655371 JPB655371 JYX655371 KIT655371 KSP655371 LCL655371 LMH655371 LWD655371 MFZ655371 MPV655371 MZR655371 NJN655371 NTJ655371 ODF655371 ONB655371 OWX655371 PGT655371 PQP655371 QAL655371 QKH655371 QUD655371 RDZ655371 RNV655371 RXR655371 SHN655371 SRJ655371 TBF655371 TLB655371 TUX655371 UET655371 UOP655371 UYL655371 VIH655371 VSD655371 WBZ655371 WLV655371 WVR655371 J720909 JF720907 TB720907 ACX720907 AMT720907 AWP720907 BGL720907 BQH720907 CAD720907 CJZ720907 CTV720907 DDR720907 DNN720907 DXJ720907 EHF720907 ERB720907 FAX720907 FKT720907 FUP720907 GEL720907 GOH720907 GYD720907 HHZ720907 HRV720907 IBR720907 ILN720907 IVJ720907 JFF720907 JPB720907 JYX720907 KIT720907 KSP720907 LCL720907 LMH720907 LWD720907 MFZ720907 MPV720907 MZR720907 NJN720907 NTJ720907 ODF720907 ONB720907 OWX720907 PGT720907 PQP720907 QAL720907 QKH720907 QUD720907 RDZ720907 RNV720907 RXR720907 SHN720907 SRJ720907 TBF720907 TLB720907 TUX720907 UET720907 UOP720907 UYL720907 VIH720907 VSD720907 WBZ720907 WLV720907 WVR720907 J786445 JF786443 TB786443 ACX786443 AMT786443 AWP786443 BGL786443 BQH786443 CAD786443 CJZ786443 CTV786443 DDR786443 DNN786443 DXJ786443 EHF786443 ERB786443 FAX786443 FKT786443 FUP786443 GEL786443 GOH786443 GYD786443 HHZ786443 HRV786443 IBR786443 ILN786443 IVJ786443 JFF786443 JPB786443 JYX786443 KIT786443 KSP786443 LCL786443 LMH786443 LWD786443 MFZ786443 MPV786443 MZR786443 NJN786443 NTJ786443 ODF786443 ONB786443 OWX786443 PGT786443 PQP786443 QAL786443 QKH786443 QUD786443 RDZ786443 RNV786443 RXR786443 SHN786443 SRJ786443 TBF786443 TLB786443 TUX786443 UET786443 UOP786443 UYL786443 VIH786443 VSD786443 WBZ786443 WLV786443 WVR786443 J851981 JF851979 TB851979 ACX851979 AMT851979 AWP851979 BGL851979 BQH851979 CAD851979 CJZ851979 CTV851979 DDR851979 DNN851979 DXJ851979 EHF851979 ERB851979 FAX851979 FKT851979 FUP851979 GEL851979 GOH851979 GYD851979 HHZ851979 HRV851979 IBR851979 ILN851979 IVJ851979 JFF851979 JPB851979 JYX851979 KIT851979 KSP851979 LCL851979 LMH851979 LWD851979 MFZ851979 MPV851979 MZR851979 NJN851979 NTJ851979 ODF851979 ONB851979 OWX851979 PGT851979 PQP851979 QAL851979 QKH851979 QUD851979 RDZ851979 RNV851979 RXR851979 SHN851979 SRJ851979 TBF851979 TLB851979 TUX851979 UET851979 UOP851979 UYL851979 VIH851979 VSD851979 WBZ851979 WLV851979 WVR851979 J917517 JF917515 TB917515 ACX917515 AMT917515 AWP917515 BGL917515 BQH917515 CAD917515 CJZ917515 CTV917515 DDR917515 DNN917515 DXJ917515 EHF917515 ERB917515 FAX917515 FKT917515 FUP917515 GEL917515 GOH917515 GYD917515 HHZ917515 HRV917515 IBR917515 ILN917515 IVJ917515 JFF917515 JPB917515 JYX917515 KIT917515 KSP917515 LCL917515 LMH917515 LWD917515 MFZ917515 MPV917515 MZR917515 NJN917515 NTJ917515 ODF917515 ONB917515 OWX917515 PGT917515 PQP917515 QAL917515 QKH917515 QUD917515 RDZ917515 RNV917515 RXR917515 SHN917515 SRJ917515 TBF917515 TLB917515 TUX917515 UET917515 UOP917515 UYL917515 VIH917515 VSD917515 WBZ917515 WLV917515 WVR917515 J983053 JF983051 TB983051 ACX983051 AMT983051 AWP983051 BGL983051 BQH983051 CAD983051 CJZ983051 CTV983051 DDR983051 DNN983051 DXJ983051 EHF983051 ERB983051 FAX983051 FKT983051 FUP983051 GEL983051 GOH983051 GYD983051 HHZ983051 HRV983051 IBR983051 ILN983051 IVJ983051 JFF983051 JPB983051 JYX983051 KIT983051 KSP983051 LCL983051 LMH983051 LWD983051 MFZ983051 MPV983051 MZR983051 NJN983051 NTJ983051 ODF983051 ONB983051 OWX983051 PGT983051 PQP983051 QAL983051 QKH983051 QUD983051 RDZ983051 RNV983051 RXR983051 SHN983051 SRJ983051 TBF983051 TLB983051 TUX983051 UET983051 UOP983051 UYL983051 VIH983051 VSD983051 WBZ983051 WLV983051 WVR983051 M65549 JI65547 TE65547 ADA65547 AMW65547 AWS65547 BGO65547 BQK65547 CAG65547 CKC65547 CTY65547 DDU65547 DNQ65547 DXM65547 EHI65547 ERE65547 FBA65547 FKW65547 FUS65547 GEO65547 GOK65547 GYG65547 HIC65547 HRY65547 IBU65547 ILQ65547 IVM65547 JFI65547 JPE65547 JZA65547 KIW65547 KSS65547 LCO65547 LMK65547 LWG65547 MGC65547 MPY65547 MZU65547 NJQ65547 NTM65547 ODI65547 ONE65547 OXA65547 PGW65547 PQS65547 QAO65547 QKK65547 QUG65547 REC65547 RNY65547 RXU65547 SHQ65547 SRM65547 TBI65547 TLE65547 TVA65547 UEW65547 UOS65547 UYO65547 VIK65547 VSG65547 WCC65547 WLY65547 WVU65547 M131085 JI131083 TE131083 ADA131083 AMW131083 AWS131083 BGO131083 BQK131083 CAG131083 CKC131083 CTY131083 DDU131083 DNQ131083 DXM131083 EHI131083 ERE131083 FBA131083 FKW131083 FUS131083 GEO131083 GOK131083 GYG131083 HIC131083 HRY131083 IBU131083 ILQ131083 IVM131083 JFI131083 JPE131083 JZA131083 KIW131083 KSS131083 LCO131083 LMK131083 LWG131083 MGC131083 MPY131083 MZU131083 NJQ131083 NTM131083 ODI131083 ONE131083 OXA131083 PGW131083 PQS131083 QAO131083 QKK131083 QUG131083 REC131083 RNY131083 RXU131083 SHQ131083 SRM131083 TBI131083 TLE131083 TVA131083 UEW131083 UOS131083 UYO131083 VIK131083 VSG131083 WCC131083 WLY131083 WVU131083 M196621 JI196619 TE196619 ADA196619 AMW196619 AWS196619 BGO196619 BQK196619 CAG196619 CKC196619 CTY196619 DDU196619 DNQ196619 DXM196619 EHI196619 ERE196619 FBA196619 FKW196619 FUS196619 GEO196619 GOK196619 GYG196619 HIC196619 HRY196619 IBU196619 ILQ196619 IVM196619 JFI196619 JPE196619 JZA196619 KIW196619 KSS196619 LCO196619 LMK196619 LWG196619 MGC196619 MPY196619 MZU196619 NJQ196619 NTM196619 ODI196619 ONE196619 OXA196619 PGW196619 PQS196619 QAO196619 QKK196619 QUG196619 REC196619 RNY196619 RXU196619 SHQ196619 SRM196619 TBI196619 TLE196619 TVA196619 UEW196619 UOS196619 UYO196619 VIK196619 VSG196619 WCC196619 WLY196619 WVU196619 M262157 JI262155 TE262155 ADA262155 AMW262155 AWS262155 BGO262155 BQK262155 CAG262155 CKC262155 CTY262155 DDU262155 DNQ262155 DXM262155 EHI262155 ERE262155 FBA262155 FKW262155 FUS262155 GEO262155 GOK262155 GYG262155 HIC262155 HRY262155 IBU262155 ILQ262155 IVM262155 JFI262155 JPE262155 JZA262155 KIW262155 KSS262155 LCO262155 LMK262155 LWG262155 MGC262155 MPY262155 MZU262155 NJQ262155 NTM262155 ODI262155 ONE262155 OXA262155 PGW262155 PQS262155 QAO262155 QKK262155 QUG262155 REC262155 RNY262155 RXU262155 SHQ262155 SRM262155 TBI262155 TLE262155 TVA262155 UEW262155 UOS262155 UYO262155 VIK262155 VSG262155 WCC262155 WLY262155 WVU262155 M327693 JI327691 TE327691 ADA327691 AMW327691 AWS327691 BGO327691 BQK327691 CAG327691 CKC327691 CTY327691 DDU327691 DNQ327691 DXM327691 EHI327691 ERE327691 FBA327691 FKW327691 FUS327691 GEO327691 GOK327691 GYG327691 HIC327691 HRY327691 IBU327691 ILQ327691 IVM327691 JFI327691 JPE327691 JZA327691 KIW327691 KSS327691 LCO327691 LMK327691 LWG327691 MGC327691 MPY327691 MZU327691 NJQ327691 NTM327691 ODI327691 ONE327691 OXA327691 PGW327691 PQS327691 QAO327691 QKK327691 QUG327691 REC327691 RNY327691 RXU327691 SHQ327691 SRM327691 TBI327691 TLE327691 TVA327691 UEW327691 UOS327691 UYO327691 VIK327691 VSG327691 WCC327691 WLY327691 WVU327691 M393229 JI393227 TE393227 ADA393227 AMW393227 AWS393227 BGO393227 BQK393227 CAG393227 CKC393227 CTY393227 DDU393227 DNQ393227 DXM393227 EHI393227 ERE393227 FBA393227 FKW393227 FUS393227 GEO393227 GOK393227 GYG393227 HIC393227 HRY393227 IBU393227 ILQ393227 IVM393227 JFI393227 JPE393227 JZA393227 KIW393227 KSS393227 LCO393227 LMK393227 LWG393227 MGC393227 MPY393227 MZU393227 NJQ393227 NTM393227 ODI393227 ONE393227 OXA393227 PGW393227 PQS393227 QAO393227 QKK393227 QUG393227 REC393227 RNY393227 RXU393227 SHQ393227 SRM393227 TBI393227 TLE393227 TVA393227 UEW393227 UOS393227 UYO393227 VIK393227 VSG393227 WCC393227 WLY393227 WVU393227 M458765 JI458763 TE458763 ADA458763 AMW458763 AWS458763 BGO458763 BQK458763 CAG458763 CKC458763 CTY458763 DDU458763 DNQ458763 DXM458763 EHI458763 ERE458763 FBA458763 FKW458763 FUS458763 GEO458763 GOK458763 GYG458763 HIC458763 HRY458763 IBU458763 ILQ458763 IVM458763 JFI458763 JPE458763 JZA458763 KIW458763 KSS458763 LCO458763 LMK458763 LWG458763 MGC458763 MPY458763 MZU458763 NJQ458763 NTM458763 ODI458763 ONE458763 OXA458763 PGW458763 PQS458763 QAO458763 QKK458763 QUG458763 REC458763 RNY458763 RXU458763 SHQ458763 SRM458763 TBI458763 TLE458763 TVA458763 UEW458763 UOS458763 UYO458763 VIK458763 VSG458763 WCC458763 WLY458763 WVU458763 M524301 JI524299 TE524299 ADA524299 AMW524299 AWS524299 BGO524299 BQK524299 CAG524299 CKC524299 CTY524299 DDU524299 DNQ524299 DXM524299 EHI524299 ERE524299 FBA524299 FKW524299 FUS524299 GEO524299 GOK524299 GYG524299 HIC524299 HRY524299 IBU524299 ILQ524299 IVM524299 JFI524299 JPE524299 JZA524299 KIW524299 KSS524299 LCO524299 LMK524299 LWG524299 MGC524299 MPY524299 MZU524299 NJQ524299 NTM524299 ODI524299 ONE524299 OXA524299 PGW524299 PQS524299 QAO524299 QKK524299 QUG524299 REC524299 RNY524299 RXU524299 SHQ524299 SRM524299 TBI524299 TLE524299 TVA524299 UEW524299 UOS524299 UYO524299 VIK524299 VSG524299 WCC524299 WLY524299 WVU524299 M589837 JI589835 TE589835 ADA589835 AMW589835 AWS589835 BGO589835 BQK589835 CAG589835 CKC589835 CTY589835 DDU589835 DNQ589835 DXM589835 EHI589835 ERE589835 FBA589835 FKW589835 FUS589835 GEO589835 GOK589835 GYG589835 HIC589835 HRY589835 IBU589835 ILQ589835 IVM589835 JFI589835 JPE589835 JZA589835 KIW589835 KSS589835 LCO589835 LMK589835 LWG589835 MGC589835 MPY589835 MZU589835 NJQ589835 NTM589835 ODI589835 ONE589835 OXA589835 PGW589835 PQS589835 QAO589835 QKK589835 QUG589835 REC589835 RNY589835 RXU589835 SHQ589835 SRM589835 TBI589835 TLE589835 TVA589835 UEW589835 UOS589835 UYO589835 VIK589835 VSG589835 WCC589835 WLY589835 WVU589835 M655373 JI655371 TE655371 ADA655371 AMW655371 AWS655371 BGO655371 BQK655371 CAG655371 CKC655371 CTY655371 DDU655371 DNQ655371 DXM655371 EHI655371 ERE655371 FBA655371 FKW655371 FUS655371 GEO655371 GOK655371 GYG655371 HIC655371 HRY655371 IBU655371 ILQ655371 IVM655371 JFI655371 JPE655371 JZA655371 KIW655371 KSS655371 LCO655371 LMK655371 LWG655371 MGC655371 MPY655371 MZU655371 NJQ655371 NTM655371 ODI655371 ONE655371 OXA655371 PGW655371 PQS655371 QAO655371 QKK655371 QUG655371 REC655371 RNY655371 RXU655371 SHQ655371 SRM655371 TBI655371 TLE655371 TVA655371 UEW655371 UOS655371 UYO655371 VIK655371 VSG655371 WCC655371 WLY655371 WVU655371 M720909 JI720907 TE720907 ADA720907 AMW720907 AWS720907 BGO720907 BQK720907 CAG720907 CKC720907 CTY720907 DDU720907 DNQ720907 DXM720907 EHI720907 ERE720907 FBA720907 FKW720907 FUS720907 GEO720907 GOK720907 GYG720907 HIC720907 HRY720907 IBU720907 ILQ720907 IVM720907 JFI720907 JPE720907 JZA720907 KIW720907 KSS720907 LCO720907 LMK720907 LWG720907 MGC720907 MPY720907 MZU720907 NJQ720907 NTM720907 ODI720907 ONE720907 OXA720907 PGW720907 PQS720907 QAO720907 QKK720907 QUG720907 REC720907 RNY720907 RXU720907 SHQ720907 SRM720907 TBI720907 TLE720907 TVA720907 UEW720907 UOS720907 UYO720907 VIK720907 VSG720907 WCC720907 WLY720907 WVU720907 M786445 JI786443 TE786443 ADA786443 AMW786443 AWS786443 BGO786443 BQK786443 CAG786443 CKC786443 CTY786443 DDU786443 DNQ786443 DXM786443 EHI786443 ERE786443 FBA786443 FKW786443 FUS786443 GEO786443 GOK786443 GYG786443 HIC786443 HRY786443 IBU786443 ILQ786443 IVM786443 JFI786443 JPE786443 JZA786443 KIW786443 KSS786443 LCO786443 LMK786443 LWG786443 MGC786443 MPY786443 MZU786443 NJQ786443 NTM786443 ODI786443 ONE786443 OXA786443 PGW786443 PQS786443 QAO786443 QKK786443 QUG786443 REC786443 RNY786443 RXU786443 SHQ786443 SRM786443 TBI786443 TLE786443 TVA786443 UEW786443 UOS786443 UYO786443 VIK786443 VSG786443 WCC786443 WLY786443 WVU786443 M851981 JI851979 TE851979 ADA851979 AMW851979 AWS851979 BGO851979 BQK851979 CAG851979 CKC851979 CTY851979 DDU851979 DNQ851979 DXM851979 EHI851979 ERE851979 FBA851979 FKW851979 FUS851979 GEO851979 GOK851979 GYG851979 HIC851979 HRY851979 IBU851979 ILQ851979 IVM851979 JFI851979 JPE851979 JZA851979 KIW851979 KSS851979 LCO851979 LMK851979 LWG851979 MGC851979 MPY851979 MZU851979 NJQ851979 NTM851979 ODI851979 ONE851979 OXA851979 PGW851979 PQS851979 QAO851979 QKK851979 QUG851979 REC851979 RNY851979 RXU851979 SHQ851979 SRM851979 TBI851979 TLE851979 TVA851979 UEW851979 UOS851979 UYO851979 VIK851979 VSG851979 WCC851979 WLY851979 WVU851979 M917517 JI917515 TE917515 ADA917515 AMW917515 AWS917515 BGO917515 BQK917515 CAG917515 CKC917515 CTY917515 DDU917515 DNQ917515 DXM917515 EHI917515 ERE917515 FBA917515 FKW917515 FUS917515 GEO917515 GOK917515 GYG917515 HIC917515 HRY917515 IBU917515 ILQ917515 IVM917515 JFI917515 JPE917515 JZA917515 KIW917515 KSS917515 LCO917515 LMK917515 LWG917515 MGC917515 MPY917515 MZU917515 NJQ917515 NTM917515 ODI917515 ONE917515 OXA917515 PGW917515 PQS917515 QAO917515 QKK917515 QUG917515 REC917515 RNY917515 RXU917515 SHQ917515 SRM917515 TBI917515 TLE917515 TVA917515 UEW917515 UOS917515 UYO917515 VIK917515 VSG917515 WCC917515 WLY917515 WVU917515 M983053 JI983051 TE983051 ADA983051 AMW983051 AWS983051 BGO983051 BQK983051 CAG983051 CKC983051 CTY983051 DDU983051 DNQ983051 DXM983051 EHI983051 ERE983051 FBA983051 FKW983051 FUS983051 GEO983051 GOK983051 GYG983051 HIC983051 HRY983051 IBU983051 ILQ983051 IVM983051 JFI983051 JPE983051 JZA983051 KIW983051 KSS983051 LCO983051 LMK983051 LWG983051 MGC983051 MPY983051 MZU983051 NJQ983051 NTM983051 ODI983051 ONE983051 OXA983051 PGW983051 PQS983051 QAO983051 QKK983051 QUG983051 REC983051 RNY983051 RXU983051 SHQ983051 SRM983051 TBI983051 TLE983051 TVA983051 UEW983051 UOS983051 UYO983051 VIK983051 VSG983051 WCC983051 WLY983051 WVU983051 WVM5:WVY9 WLQ5:WMC9 WBU5:WCG9 VRY5:VSK9 VIC5:VIO9 UYG5:UYS9 UOK5:UOW9 UEO5:UFA9 TUS5:TVE9 TKW5:TLI9 TBA5:TBM9 SRE5:SRQ9 SHI5:SHU9 RXM5:RXY9 RNQ5:ROC9 RDU5:REG9 QTY5:QUK9 QKC5:QKO9 QAG5:QAS9 PQK5:PQW9 PGO5:PHA9 OWS5:OXE9 OMW5:ONI9 ODA5:ODM9 NTE5:NTQ9 NJI5:NJU9 MZM5:MZY9 MPQ5:MQC9 MFU5:MGG9 LVY5:LWK9 LMC5:LMO9 LCG5:LCS9 KSK5:KSW9 KIO5:KJA9 JYS5:JZE9 JOW5:JPI9 JFA5:JFM9 IVE5:IVQ9 ILI5:ILU9 IBM5:IBY9 HRQ5:HSC9 HHU5:HIG9 GXY5:GYK9 GOC5:GOO9 GEG5:GES9 FUK5:FUW9 FKO5:FLA9 FAS5:FBE9 EQW5:ERI9 EHA5:EHM9 DXE5:DXQ9 DNI5:DNU9 DDM5:DDY9 CTQ5:CUC9 CJU5:CKG9 BZY5:CAK9 BQC5:BQO9 BGG5:BGS9 AWK5:AWW9 AMO5:ANA9 ACS5:ADE9 SW5:TI9 JA5:JM9 B18:Q19 B13:Q14 AMO12 AWK12 BGG12 BQC12 BZY12 CJU12 CTQ12 DDM12 DNI12 DXE12 EHA12 EQW12 FAS12 FKO12 FUK12 GEG12 GOC12 GXY12 HHU12 HRQ12 IBM12 ILI12 IVE12 JFA12 JOW12 JYS12 KIO12 KSK12 LCG12 LMC12 LVY12 MFU12 MPQ12 MZM12 NJI12 NTE12 ODA12 OMW12 OWS12 PGO12 PQK12 QAG12 QKC12 QTY12 RDU12 RNQ12 RXM12 SHI12 SRE12 TBA12 TKW12 TUS12 UEO12 UOK12 UYG12 VIC12 VRY12 WBU12 WLQ12 WVM12 JF12 TB12 ACX12 AMT12 AWP12 BGL12 BQH12 CAD12 CJZ12 CTV12 DDR12 DNN12 DXJ12 EHF12 ERB12 FAX12 FKT12 FUP12 GEL12 GOH12 GYD12 HHZ12 HRV12 IBR12 ILN12 IVJ12 JFF12 JPB12 JYX12 KIT12 KSP12 LCL12 LMH12 LWD12 MFZ12 MPV12 MZR12 NJN12 NTJ12 ODF12 ONB12 OWX12 PGT12 PQP12 QAL12 QKH12 QUD12 RDZ12 RNV12 RXR12 SHN12 SRJ12 TBF12 TLB12 TUX12 UET12 UOP12 UYL12 VIH12 VSD12 WBZ12 WLV12 WVR12 JI12 TE12 ADA12 AMW12 AWS12 BGO12 BQK12 CAG12 CKC12 CTY12 DDU12 DNQ12 DXM12 EHI12 ERE12 FBA12 FKW12 FUS12 GEO12 GOK12 GYG12 HIC12 HRY12 IBU12 ILQ12 IVM12 JFI12 JPE12 JZA12 KIW12 KSS12 LCO12 LMK12 LWG12 MGC12 MPY12 MZU12 NJQ12 NTM12 ODI12 ONE12 OXA12 PGW12 PQS12 QAO12 QKK12 QUG12 REC12 RNY12 RXU12 SHQ12 SRM12 TBI12 TLE12 TVA12 UEW12 UOS12 UYO12 VIK12 VSG12 WCC12 WLY12 WVU12 JA12 SW12 ACS12 E5:Q10 ST13:TI17 ACP13:ADE17 AML13:ANA17 AWH13:AWW17 BGD13:BGS17 BPZ13:BQO17 BZV13:CAK17 CJR13:CKG17 CTN13:CUC17 DDJ13:DDY17 DNF13:DNU17 DXB13:DXQ17 EGX13:EHM17 EQT13:ERI17 FAP13:FBE17 FKL13:FLA17 FUH13:FUW17 GED13:GES17 GNZ13:GOO17 GXV13:GYK17 HHR13:HIG17 HRN13:HSC17 IBJ13:IBY17 ILF13:ILU17 IVB13:IVQ17 JEX13:JFM17 JOT13:JPI17 JYP13:JZE17 KIL13:KJA17 KSH13:KSW17 LCD13:LCS17 LLZ13:LMO17 LVV13:LWK17 MFR13:MGG17 MPN13:MQC17 MZJ13:MZY17 NJF13:NJU17 NTB13:NTQ17 OCX13:ODM17 OMT13:ONI17 OWP13:OXE17 PGL13:PHA17 PQH13:PQW17 QAD13:QAS17 QJZ13:QKO17 QTV13:QUK17 RDR13:REG17 RNN13:ROC17 RXJ13:RXY17 SHF13:SHU17 SRB13:SRQ17 TAX13:TBM17 TKT13:TLI17 TUP13:TVE17 UEL13:UFA17 UOH13:UOW17 UYD13:UYS17 VHZ13:VIO17 VRV13:VSK17 WBR13:WCG17 WLN13:WMC17 WVJ13:WVY17 IX13:JM17 E15:Q17">
      <formula1>0</formula1>
    </dataValidation>
  </dataValidations>
  <pageMargins left="0.19685039370078741" right="0.15748031496062992" top="0.27559055118110237" bottom="0.15748031496062992" header="0.55118110236220474" footer="0.15748031496062992"/>
  <pageSetup paperSize="9" scale="78"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
  <sheetViews>
    <sheetView view="pageBreakPreview" zoomScale="60" zoomScaleNormal="100" workbookViewId="0">
      <selection activeCell="A4" sqref="A4:Q11"/>
    </sheetView>
  </sheetViews>
  <sheetFormatPr defaultRowHeight="13.5"/>
  <cols>
    <col min="1" max="1" width="10.875" style="1" customWidth="1"/>
    <col min="2" max="2" width="10.375" style="1" customWidth="1"/>
    <col min="3" max="3" width="9" style="1"/>
    <col min="4" max="4" width="10.375" style="1" customWidth="1"/>
    <col min="5" max="8" width="9.125" style="1" customWidth="1"/>
    <col min="9" max="9" width="9.375" style="1" customWidth="1"/>
    <col min="10" max="10" width="7.75" style="1" customWidth="1"/>
    <col min="11" max="17" width="7.75" style="7" customWidth="1"/>
    <col min="18" max="53" width="14.25" style="7" customWidth="1"/>
    <col min="54" max="66" width="9" style="7"/>
    <col min="67" max="256" width="9" style="1"/>
    <col min="257" max="257" width="10.875" style="1" customWidth="1"/>
    <col min="258" max="258" width="10.375" style="1" customWidth="1"/>
    <col min="259" max="259" width="9" style="1"/>
    <col min="260" max="260" width="10.375" style="1" customWidth="1"/>
    <col min="261" max="264" width="9.125" style="1" customWidth="1"/>
    <col min="265" max="265" width="9.375" style="1" customWidth="1"/>
    <col min="266" max="273" width="7.75" style="1" customWidth="1"/>
    <col min="274" max="309" width="14.25" style="1" customWidth="1"/>
    <col min="310" max="512" width="9" style="1"/>
    <col min="513" max="513" width="10.875" style="1" customWidth="1"/>
    <col min="514" max="514" width="10.375" style="1" customWidth="1"/>
    <col min="515" max="515" width="9" style="1"/>
    <col min="516" max="516" width="10.375" style="1" customWidth="1"/>
    <col min="517" max="520" width="9.125" style="1" customWidth="1"/>
    <col min="521" max="521" width="9.375" style="1" customWidth="1"/>
    <col min="522" max="529" width="7.75" style="1" customWidth="1"/>
    <col min="530" max="565" width="14.25" style="1" customWidth="1"/>
    <col min="566" max="768" width="9" style="1"/>
    <col min="769" max="769" width="10.875" style="1" customWidth="1"/>
    <col min="770" max="770" width="10.375" style="1" customWidth="1"/>
    <col min="771" max="771" width="9" style="1"/>
    <col min="772" max="772" width="10.375" style="1" customWidth="1"/>
    <col min="773" max="776" width="9.125" style="1" customWidth="1"/>
    <col min="777" max="777" width="9.375" style="1" customWidth="1"/>
    <col min="778" max="785" width="7.75" style="1" customWidth="1"/>
    <col min="786" max="821" width="14.25" style="1" customWidth="1"/>
    <col min="822" max="1024" width="9" style="1"/>
    <col min="1025" max="1025" width="10.875" style="1" customWidth="1"/>
    <col min="1026" max="1026" width="10.375" style="1" customWidth="1"/>
    <col min="1027" max="1027" width="9" style="1"/>
    <col min="1028" max="1028" width="10.375" style="1" customWidth="1"/>
    <col min="1029" max="1032" width="9.125" style="1" customWidth="1"/>
    <col min="1033" max="1033" width="9.375" style="1" customWidth="1"/>
    <col min="1034" max="1041" width="7.75" style="1" customWidth="1"/>
    <col min="1042" max="1077" width="14.25" style="1" customWidth="1"/>
    <col min="1078" max="1280" width="9" style="1"/>
    <col min="1281" max="1281" width="10.875" style="1" customWidth="1"/>
    <col min="1282" max="1282" width="10.375" style="1" customWidth="1"/>
    <col min="1283" max="1283" width="9" style="1"/>
    <col min="1284" max="1284" width="10.375" style="1" customWidth="1"/>
    <col min="1285" max="1288" width="9.125" style="1" customWidth="1"/>
    <col min="1289" max="1289" width="9.375" style="1" customWidth="1"/>
    <col min="1290" max="1297" width="7.75" style="1" customWidth="1"/>
    <col min="1298" max="1333" width="14.25" style="1" customWidth="1"/>
    <col min="1334" max="1536" width="9" style="1"/>
    <col min="1537" max="1537" width="10.875" style="1" customWidth="1"/>
    <col min="1538" max="1538" width="10.375" style="1" customWidth="1"/>
    <col min="1539" max="1539" width="9" style="1"/>
    <col min="1540" max="1540" width="10.375" style="1" customWidth="1"/>
    <col min="1541" max="1544" width="9.125" style="1" customWidth="1"/>
    <col min="1545" max="1545" width="9.375" style="1" customWidth="1"/>
    <col min="1546" max="1553" width="7.75" style="1" customWidth="1"/>
    <col min="1554" max="1589" width="14.25" style="1" customWidth="1"/>
    <col min="1590" max="1792" width="9" style="1"/>
    <col min="1793" max="1793" width="10.875" style="1" customWidth="1"/>
    <col min="1794" max="1794" width="10.375" style="1" customWidth="1"/>
    <col min="1795" max="1795" width="9" style="1"/>
    <col min="1796" max="1796" width="10.375" style="1" customWidth="1"/>
    <col min="1797" max="1800" width="9.125" style="1" customWidth="1"/>
    <col min="1801" max="1801" width="9.375" style="1" customWidth="1"/>
    <col min="1802" max="1809" width="7.75" style="1" customWidth="1"/>
    <col min="1810" max="1845" width="14.25" style="1" customWidth="1"/>
    <col min="1846" max="2048" width="9" style="1"/>
    <col min="2049" max="2049" width="10.875" style="1" customWidth="1"/>
    <col min="2050" max="2050" width="10.375" style="1" customWidth="1"/>
    <col min="2051" max="2051" width="9" style="1"/>
    <col min="2052" max="2052" width="10.375" style="1" customWidth="1"/>
    <col min="2053" max="2056" width="9.125" style="1" customWidth="1"/>
    <col min="2057" max="2057" width="9.375" style="1" customWidth="1"/>
    <col min="2058" max="2065" width="7.75" style="1" customWidth="1"/>
    <col min="2066" max="2101" width="14.25" style="1" customWidth="1"/>
    <col min="2102" max="2304" width="9" style="1"/>
    <col min="2305" max="2305" width="10.875" style="1" customWidth="1"/>
    <col min="2306" max="2306" width="10.375" style="1" customWidth="1"/>
    <col min="2307" max="2307" width="9" style="1"/>
    <col min="2308" max="2308" width="10.375" style="1" customWidth="1"/>
    <col min="2309" max="2312" width="9.125" style="1" customWidth="1"/>
    <col min="2313" max="2313" width="9.375" style="1" customWidth="1"/>
    <col min="2314" max="2321" width="7.75" style="1" customWidth="1"/>
    <col min="2322" max="2357" width="14.25" style="1" customWidth="1"/>
    <col min="2358" max="2560" width="9" style="1"/>
    <col min="2561" max="2561" width="10.875" style="1" customWidth="1"/>
    <col min="2562" max="2562" width="10.375" style="1" customWidth="1"/>
    <col min="2563" max="2563" width="9" style="1"/>
    <col min="2564" max="2564" width="10.375" style="1" customWidth="1"/>
    <col min="2565" max="2568" width="9.125" style="1" customWidth="1"/>
    <col min="2569" max="2569" width="9.375" style="1" customWidth="1"/>
    <col min="2570" max="2577" width="7.75" style="1" customWidth="1"/>
    <col min="2578" max="2613" width="14.25" style="1" customWidth="1"/>
    <col min="2614" max="2816" width="9" style="1"/>
    <col min="2817" max="2817" width="10.875" style="1" customWidth="1"/>
    <col min="2818" max="2818" width="10.375" style="1" customWidth="1"/>
    <col min="2819" max="2819" width="9" style="1"/>
    <col min="2820" max="2820" width="10.375" style="1" customWidth="1"/>
    <col min="2821" max="2824" width="9.125" style="1" customWidth="1"/>
    <col min="2825" max="2825" width="9.375" style="1" customWidth="1"/>
    <col min="2826" max="2833" width="7.75" style="1" customWidth="1"/>
    <col min="2834" max="2869" width="14.25" style="1" customWidth="1"/>
    <col min="2870" max="3072" width="9" style="1"/>
    <col min="3073" max="3073" width="10.875" style="1" customWidth="1"/>
    <col min="3074" max="3074" width="10.375" style="1" customWidth="1"/>
    <col min="3075" max="3075" width="9" style="1"/>
    <col min="3076" max="3076" width="10.375" style="1" customWidth="1"/>
    <col min="3077" max="3080" width="9.125" style="1" customWidth="1"/>
    <col min="3081" max="3081" width="9.375" style="1" customWidth="1"/>
    <col min="3082" max="3089" width="7.75" style="1" customWidth="1"/>
    <col min="3090" max="3125" width="14.25" style="1" customWidth="1"/>
    <col min="3126" max="3328" width="9" style="1"/>
    <col min="3329" max="3329" width="10.875" style="1" customWidth="1"/>
    <col min="3330" max="3330" width="10.375" style="1" customWidth="1"/>
    <col min="3331" max="3331" width="9" style="1"/>
    <col min="3332" max="3332" width="10.375" style="1" customWidth="1"/>
    <col min="3333" max="3336" width="9.125" style="1" customWidth="1"/>
    <col min="3337" max="3337" width="9.375" style="1" customWidth="1"/>
    <col min="3338" max="3345" width="7.75" style="1" customWidth="1"/>
    <col min="3346" max="3381" width="14.25" style="1" customWidth="1"/>
    <col min="3382" max="3584" width="9" style="1"/>
    <col min="3585" max="3585" width="10.875" style="1" customWidth="1"/>
    <col min="3586" max="3586" width="10.375" style="1" customWidth="1"/>
    <col min="3587" max="3587" width="9" style="1"/>
    <col min="3588" max="3588" width="10.375" style="1" customWidth="1"/>
    <col min="3589" max="3592" width="9.125" style="1" customWidth="1"/>
    <col min="3593" max="3593" width="9.375" style="1" customWidth="1"/>
    <col min="3594" max="3601" width="7.75" style="1" customWidth="1"/>
    <col min="3602" max="3637" width="14.25" style="1" customWidth="1"/>
    <col min="3638" max="3840" width="9" style="1"/>
    <col min="3841" max="3841" width="10.875" style="1" customWidth="1"/>
    <col min="3842" max="3842" width="10.375" style="1" customWidth="1"/>
    <col min="3843" max="3843" width="9" style="1"/>
    <col min="3844" max="3844" width="10.375" style="1" customWidth="1"/>
    <col min="3845" max="3848" width="9.125" style="1" customWidth="1"/>
    <col min="3849" max="3849" width="9.375" style="1" customWidth="1"/>
    <col min="3850" max="3857" width="7.75" style="1" customWidth="1"/>
    <col min="3858" max="3893" width="14.25" style="1" customWidth="1"/>
    <col min="3894" max="4096" width="9" style="1"/>
    <col min="4097" max="4097" width="10.875" style="1" customWidth="1"/>
    <col min="4098" max="4098" width="10.375" style="1" customWidth="1"/>
    <col min="4099" max="4099" width="9" style="1"/>
    <col min="4100" max="4100" width="10.375" style="1" customWidth="1"/>
    <col min="4101" max="4104" width="9.125" style="1" customWidth="1"/>
    <col min="4105" max="4105" width="9.375" style="1" customWidth="1"/>
    <col min="4106" max="4113" width="7.75" style="1" customWidth="1"/>
    <col min="4114" max="4149" width="14.25" style="1" customWidth="1"/>
    <col min="4150" max="4352" width="9" style="1"/>
    <col min="4353" max="4353" width="10.875" style="1" customWidth="1"/>
    <col min="4354" max="4354" width="10.375" style="1" customWidth="1"/>
    <col min="4355" max="4355" width="9" style="1"/>
    <col min="4356" max="4356" width="10.375" style="1" customWidth="1"/>
    <col min="4357" max="4360" width="9.125" style="1" customWidth="1"/>
    <col min="4361" max="4361" width="9.375" style="1" customWidth="1"/>
    <col min="4362" max="4369" width="7.75" style="1" customWidth="1"/>
    <col min="4370" max="4405" width="14.25" style="1" customWidth="1"/>
    <col min="4406" max="4608" width="9" style="1"/>
    <col min="4609" max="4609" width="10.875" style="1" customWidth="1"/>
    <col min="4610" max="4610" width="10.375" style="1" customWidth="1"/>
    <col min="4611" max="4611" width="9" style="1"/>
    <col min="4612" max="4612" width="10.375" style="1" customWidth="1"/>
    <col min="4613" max="4616" width="9.125" style="1" customWidth="1"/>
    <col min="4617" max="4617" width="9.375" style="1" customWidth="1"/>
    <col min="4618" max="4625" width="7.75" style="1" customWidth="1"/>
    <col min="4626" max="4661" width="14.25" style="1" customWidth="1"/>
    <col min="4662" max="4864" width="9" style="1"/>
    <col min="4865" max="4865" width="10.875" style="1" customWidth="1"/>
    <col min="4866" max="4866" width="10.375" style="1" customWidth="1"/>
    <col min="4867" max="4867" width="9" style="1"/>
    <col min="4868" max="4868" width="10.375" style="1" customWidth="1"/>
    <col min="4869" max="4872" width="9.125" style="1" customWidth="1"/>
    <col min="4873" max="4873" width="9.375" style="1" customWidth="1"/>
    <col min="4874" max="4881" width="7.75" style="1" customWidth="1"/>
    <col min="4882" max="4917" width="14.25" style="1" customWidth="1"/>
    <col min="4918" max="5120" width="9" style="1"/>
    <col min="5121" max="5121" width="10.875" style="1" customWidth="1"/>
    <col min="5122" max="5122" width="10.375" style="1" customWidth="1"/>
    <col min="5123" max="5123" width="9" style="1"/>
    <col min="5124" max="5124" width="10.375" style="1" customWidth="1"/>
    <col min="5125" max="5128" width="9.125" style="1" customWidth="1"/>
    <col min="5129" max="5129" width="9.375" style="1" customWidth="1"/>
    <col min="5130" max="5137" width="7.75" style="1" customWidth="1"/>
    <col min="5138" max="5173" width="14.25" style="1" customWidth="1"/>
    <col min="5174" max="5376" width="9" style="1"/>
    <col min="5377" max="5377" width="10.875" style="1" customWidth="1"/>
    <col min="5378" max="5378" width="10.375" style="1" customWidth="1"/>
    <col min="5379" max="5379" width="9" style="1"/>
    <col min="5380" max="5380" width="10.375" style="1" customWidth="1"/>
    <col min="5381" max="5384" width="9.125" style="1" customWidth="1"/>
    <col min="5385" max="5385" width="9.375" style="1" customWidth="1"/>
    <col min="5386" max="5393" width="7.75" style="1" customWidth="1"/>
    <col min="5394" max="5429" width="14.25" style="1" customWidth="1"/>
    <col min="5430" max="5632" width="9" style="1"/>
    <col min="5633" max="5633" width="10.875" style="1" customWidth="1"/>
    <col min="5634" max="5634" width="10.375" style="1" customWidth="1"/>
    <col min="5635" max="5635" width="9" style="1"/>
    <col min="5636" max="5636" width="10.375" style="1" customWidth="1"/>
    <col min="5637" max="5640" width="9.125" style="1" customWidth="1"/>
    <col min="5641" max="5641" width="9.375" style="1" customWidth="1"/>
    <col min="5642" max="5649" width="7.75" style="1" customWidth="1"/>
    <col min="5650" max="5685" width="14.25" style="1" customWidth="1"/>
    <col min="5686" max="5888" width="9" style="1"/>
    <col min="5889" max="5889" width="10.875" style="1" customWidth="1"/>
    <col min="5890" max="5890" width="10.375" style="1" customWidth="1"/>
    <col min="5891" max="5891" width="9" style="1"/>
    <col min="5892" max="5892" width="10.375" style="1" customWidth="1"/>
    <col min="5893" max="5896" width="9.125" style="1" customWidth="1"/>
    <col min="5897" max="5897" width="9.375" style="1" customWidth="1"/>
    <col min="5898" max="5905" width="7.75" style="1" customWidth="1"/>
    <col min="5906" max="5941" width="14.25" style="1" customWidth="1"/>
    <col min="5942" max="6144" width="9" style="1"/>
    <col min="6145" max="6145" width="10.875" style="1" customWidth="1"/>
    <col min="6146" max="6146" width="10.375" style="1" customWidth="1"/>
    <col min="6147" max="6147" width="9" style="1"/>
    <col min="6148" max="6148" width="10.375" style="1" customWidth="1"/>
    <col min="6149" max="6152" width="9.125" style="1" customWidth="1"/>
    <col min="6153" max="6153" width="9.375" style="1" customWidth="1"/>
    <col min="6154" max="6161" width="7.75" style="1" customWidth="1"/>
    <col min="6162" max="6197" width="14.25" style="1" customWidth="1"/>
    <col min="6198" max="6400" width="9" style="1"/>
    <col min="6401" max="6401" width="10.875" style="1" customWidth="1"/>
    <col min="6402" max="6402" width="10.375" style="1" customWidth="1"/>
    <col min="6403" max="6403" width="9" style="1"/>
    <col min="6404" max="6404" width="10.375" style="1" customWidth="1"/>
    <col min="6405" max="6408" width="9.125" style="1" customWidth="1"/>
    <col min="6409" max="6409" width="9.375" style="1" customWidth="1"/>
    <col min="6410" max="6417" width="7.75" style="1" customWidth="1"/>
    <col min="6418" max="6453" width="14.25" style="1" customWidth="1"/>
    <col min="6454" max="6656" width="9" style="1"/>
    <col min="6657" max="6657" width="10.875" style="1" customWidth="1"/>
    <col min="6658" max="6658" width="10.375" style="1" customWidth="1"/>
    <col min="6659" max="6659" width="9" style="1"/>
    <col min="6660" max="6660" width="10.375" style="1" customWidth="1"/>
    <col min="6661" max="6664" width="9.125" style="1" customWidth="1"/>
    <col min="6665" max="6665" width="9.375" style="1" customWidth="1"/>
    <col min="6666" max="6673" width="7.75" style="1" customWidth="1"/>
    <col min="6674" max="6709" width="14.25" style="1" customWidth="1"/>
    <col min="6710" max="6912" width="9" style="1"/>
    <col min="6913" max="6913" width="10.875" style="1" customWidth="1"/>
    <col min="6914" max="6914" width="10.375" style="1" customWidth="1"/>
    <col min="6915" max="6915" width="9" style="1"/>
    <col min="6916" max="6916" width="10.375" style="1" customWidth="1"/>
    <col min="6917" max="6920" width="9.125" style="1" customWidth="1"/>
    <col min="6921" max="6921" width="9.375" style="1" customWidth="1"/>
    <col min="6922" max="6929" width="7.75" style="1" customWidth="1"/>
    <col min="6930" max="6965" width="14.25" style="1" customWidth="1"/>
    <col min="6966" max="7168" width="9" style="1"/>
    <col min="7169" max="7169" width="10.875" style="1" customWidth="1"/>
    <col min="7170" max="7170" width="10.375" style="1" customWidth="1"/>
    <col min="7171" max="7171" width="9" style="1"/>
    <col min="7172" max="7172" width="10.375" style="1" customWidth="1"/>
    <col min="7173" max="7176" width="9.125" style="1" customWidth="1"/>
    <col min="7177" max="7177" width="9.375" style="1" customWidth="1"/>
    <col min="7178" max="7185" width="7.75" style="1" customWidth="1"/>
    <col min="7186" max="7221" width="14.25" style="1" customWidth="1"/>
    <col min="7222" max="7424" width="9" style="1"/>
    <col min="7425" max="7425" width="10.875" style="1" customWidth="1"/>
    <col min="7426" max="7426" width="10.375" style="1" customWidth="1"/>
    <col min="7427" max="7427" width="9" style="1"/>
    <col min="7428" max="7428" width="10.375" style="1" customWidth="1"/>
    <col min="7429" max="7432" width="9.125" style="1" customWidth="1"/>
    <col min="7433" max="7433" width="9.375" style="1" customWidth="1"/>
    <col min="7434" max="7441" width="7.75" style="1" customWidth="1"/>
    <col min="7442" max="7477" width="14.25" style="1" customWidth="1"/>
    <col min="7478" max="7680" width="9" style="1"/>
    <col min="7681" max="7681" width="10.875" style="1" customWidth="1"/>
    <col min="7682" max="7682" width="10.375" style="1" customWidth="1"/>
    <col min="7683" max="7683" width="9" style="1"/>
    <col min="7684" max="7684" width="10.375" style="1" customWidth="1"/>
    <col min="7685" max="7688" width="9.125" style="1" customWidth="1"/>
    <col min="7689" max="7689" width="9.375" style="1" customWidth="1"/>
    <col min="7690" max="7697" width="7.75" style="1" customWidth="1"/>
    <col min="7698" max="7733" width="14.25" style="1" customWidth="1"/>
    <col min="7734" max="7936" width="9" style="1"/>
    <col min="7937" max="7937" width="10.875" style="1" customWidth="1"/>
    <col min="7938" max="7938" width="10.375" style="1" customWidth="1"/>
    <col min="7939" max="7939" width="9" style="1"/>
    <col min="7940" max="7940" width="10.375" style="1" customWidth="1"/>
    <col min="7941" max="7944" width="9.125" style="1" customWidth="1"/>
    <col min="7945" max="7945" width="9.375" style="1" customWidth="1"/>
    <col min="7946" max="7953" width="7.75" style="1" customWidth="1"/>
    <col min="7954" max="7989" width="14.25" style="1" customWidth="1"/>
    <col min="7990" max="8192" width="9" style="1"/>
    <col min="8193" max="8193" width="10.875" style="1" customWidth="1"/>
    <col min="8194" max="8194" width="10.375" style="1" customWidth="1"/>
    <col min="8195" max="8195" width="9" style="1"/>
    <col min="8196" max="8196" width="10.375" style="1" customWidth="1"/>
    <col min="8197" max="8200" width="9.125" style="1" customWidth="1"/>
    <col min="8201" max="8201" width="9.375" style="1" customWidth="1"/>
    <col min="8202" max="8209" width="7.75" style="1" customWidth="1"/>
    <col min="8210" max="8245" width="14.25" style="1" customWidth="1"/>
    <col min="8246" max="8448" width="9" style="1"/>
    <col min="8449" max="8449" width="10.875" style="1" customWidth="1"/>
    <col min="8450" max="8450" width="10.375" style="1" customWidth="1"/>
    <col min="8451" max="8451" width="9" style="1"/>
    <col min="8452" max="8452" width="10.375" style="1" customWidth="1"/>
    <col min="8453" max="8456" width="9.125" style="1" customWidth="1"/>
    <col min="8457" max="8457" width="9.375" style="1" customWidth="1"/>
    <col min="8458" max="8465" width="7.75" style="1" customWidth="1"/>
    <col min="8466" max="8501" width="14.25" style="1" customWidth="1"/>
    <col min="8502" max="8704" width="9" style="1"/>
    <col min="8705" max="8705" width="10.875" style="1" customWidth="1"/>
    <col min="8706" max="8706" width="10.375" style="1" customWidth="1"/>
    <col min="8707" max="8707" width="9" style="1"/>
    <col min="8708" max="8708" width="10.375" style="1" customWidth="1"/>
    <col min="8709" max="8712" width="9.125" style="1" customWidth="1"/>
    <col min="8713" max="8713" width="9.375" style="1" customWidth="1"/>
    <col min="8714" max="8721" width="7.75" style="1" customWidth="1"/>
    <col min="8722" max="8757" width="14.25" style="1" customWidth="1"/>
    <col min="8758" max="8960" width="9" style="1"/>
    <col min="8961" max="8961" width="10.875" style="1" customWidth="1"/>
    <col min="8962" max="8962" width="10.375" style="1" customWidth="1"/>
    <col min="8963" max="8963" width="9" style="1"/>
    <col min="8964" max="8964" width="10.375" style="1" customWidth="1"/>
    <col min="8965" max="8968" width="9.125" style="1" customWidth="1"/>
    <col min="8969" max="8969" width="9.375" style="1" customWidth="1"/>
    <col min="8970" max="8977" width="7.75" style="1" customWidth="1"/>
    <col min="8978" max="9013" width="14.25" style="1" customWidth="1"/>
    <col min="9014" max="9216" width="9" style="1"/>
    <col min="9217" max="9217" width="10.875" style="1" customWidth="1"/>
    <col min="9218" max="9218" width="10.375" style="1" customWidth="1"/>
    <col min="9219" max="9219" width="9" style="1"/>
    <col min="9220" max="9220" width="10.375" style="1" customWidth="1"/>
    <col min="9221" max="9224" width="9.125" style="1" customWidth="1"/>
    <col min="9225" max="9225" width="9.375" style="1" customWidth="1"/>
    <col min="9226" max="9233" width="7.75" style="1" customWidth="1"/>
    <col min="9234" max="9269" width="14.25" style="1" customWidth="1"/>
    <col min="9270" max="9472" width="9" style="1"/>
    <col min="9473" max="9473" width="10.875" style="1" customWidth="1"/>
    <col min="9474" max="9474" width="10.375" style="1" customWidth="1"/>
    <col min="9475" max="9475" width="9" style="1"/>
    <col min="9476" max="9476" width="10.375" style="1" customWidth="1"/>
    <col min="9477" max="9480" width="9.125" style="1" customWidth="1"/>
    <col min="9481" max="9481" width="9.375" style="1" customWidth="1"/>
    <col min="9482" max="9489" width="7.75" style="1" customWidth="1"/>
    <col min="9490" max="9525" width="14.25" style="1" customWidth="1"/>
    <col min="9526" max="9728" width="9" style="1"/>
    <col min="9729" max="9729" width="10.875" style="1" customWidth="1"/>
    <col min="9730" max="9730" width="10.375" style="1" customWidth="1"/>
    <col min="9731" max="9731" width="9" style="1"/>
    <col min="9732" max="9732" width="10.375" style="1" customWidth="1"/>
    <col min="9733" max="9736" width="9.125" style="1" customWidth="1"/>
    <col min="9737" max="9737" width="9.375" style="1" customWidth="1"/>
    <col min="9738" max="9745" width="7.75" style="1" customWidth="1"/>
    <col min="9746" max="9781" width="14.25" style="1" customWidth="1"/>
    <col min="9782" max="9984" width="9" style="1"/>
    <col min="9985" max="9985" width="10.875" style="1" customWidth="1"/>
    <col min="9986" max="9986" width="10.375" style="1" customWidth="1"/>
    <col min="9987" max="9987" width="9" style="1"/>
    <col min="9988" max="9988" width="10.375" style="1" customWidth="1"/>
    <col min="9989" max="9992" width="9.125" style="1" customWidth="1"/>
    <col min="9993" max="9993" width="9.375" style="1" customWidth="1"/>
    <col min="9994" max="10001" width="7.75" style="1" customWidth="1"/>
    <col min="10002" max="10037" width="14.25" style="1" customWidth="1"/>
    <col min="10038" max="10240" width="9" style="1"/>
    <col min="10241" max="10241" width="10.875" style="1" customWidth="1"/>
    <col min="10242" max="10242" width="10.375" style="1" customWidth="1"/>
    <col min="10243" max="10243" width="9" style="1"/>
    <col min="10244" max="10244" width="10.375" style="1" customWidth="1"/>
    <col min="10245" max="10248" width="9.125" style="1" customWidth="1"/>
    <col min="10249" max="10249" width="9.375" style="1" customWidth="1"/>
    <col min="10250" max="10257" width="7.75" style="1" customWidth="1"/>
    <col min="10258" max="10293" width="14.25" style="1" customWidth="1"/>
    <col min="10294" max="10496" width="9" style="1"/>
    <col min="10497" max="10497" width="10.875" style="1" customWidth="1"/>
    <col min="10498" max="10498" width="10.375" style="1" customWidth="1"/>
    <col min="10499" max="10499" width="9" style="1"/>
    <col min="10500" max="10500" width="10.375" style="1" customWidth="1"/>
    <col min="10501" max="10504" width="9.125" style="1" customWidth="1"/>
    <col min="10505" max="10505" width="9.375" style="1" customWidth="1"/>
    <col min="10506" max="10513" width="7.75" style="1" customWidth="1"/>
    <col min="10514" max="10549" width="14.25" style="1" customWidth="1"/>
    <col min="10550" max="10752" width="9" style="1"/>
    <col min="10753" max="10753" width="10.875" style="1" customWidth="1"/>
    <col min="10754" max="10754" width="10.375" style="1" customWidth="1"/>
    <col min="10755" max="10755" width="9" style="1"/>
    <col min="10756" max="10756" width="10.375" style="1" customWidth="1"/>
    <col min="10757" max="10760" width="9.125" style="1" customWidth="1"/>
    <col min="10761" max="10761" width="9.375" style="1" customWidth="1"/>
    <col min="10762" max="10769" width="7.75" style="1" customWidth="1"/>
    <col min="10770" max="10805" width="14.25" style="1" customWidth="1"/>
    <col min="10806" max="11008" width="9" style="1"/>
    <col min="11009" max="11009" width="10.875" style="1" customWidth="1"/>
    <col min="11010" max="11010" width="10.375" style="1" customWidth="1"/>
    <col min="11011" max="11011" width="9" style="1"/>
    <col min="11012" max="11012" width="10.375" style="1" customWidth="1"/>
    <col min="11013" max="11016" width="9.125" style="1" customWidth="1"/>
    <col min="11017" max="11017" width="9.375" style="1" customWidth="1"/>
    <col min="11018" max="11025" width="7.75" style="1" customWidth="1"/>
    <col min="11026" max="11061" width="14.25" style="1" customWidth="1"/>
    <col min="11062" max="11264" width="9" style="1"/>
    <col min="11265" max="11265" width="10.875" style="1" customWidth="1"/>
    <col min="11266" max="11266" width="10.375" style="1" customWidth="1"/>
    <col min="11267" max="11267" width="9" style="1"/>
    <col min="11268" max="11268" width="10.375" style="1" customWidth="1"/>
    <col min="11269" max="11272" width="9.125" style="1" customWidth="1"/>
    <col min="11273" max="11273" width="9.375" style="1" customWidth="1"/>
    <col min="11274" max="11281" width="7.75" style="1" customWidth="1"/>
    <col min="11282" max="11317" width="14.25" style="1" customWidth="1"/>
    <col min="11318" max="11520" width="9" style="1"/>
    <col min="11521" max="11521" width="10.875" style="1" customWidth="1"/>
    <col min="11522" max="11522" width="10.375" style="1" customWidth="1"/>
    <col min="11523" max="11523" width="9" style="1"/>
    <col min="11524" max="11524" width="10.375" style="1" customWidth="1"/>
    <col min="11525" max="11528" width="9.125" style="1" customWidth="1"/>
    <col min="11529" max="11529" width="9.375" style="1" customWidth="1"/>
    <col min="11530" max="11537" width="7.75" style="1" customWidth="1"/>
    <col min="11538" max="11573" width="14.25" style="1" customWidth="1"/>
    <col min="11574" max="11776" width="9" style="1"/>
    <col min="11777" max="11777" width="10.875" style="1" customWidth="1"/>
    <col min="11778" max="11778" width="10.375" style="1" customWidth="1"/>
    <col min="11779" max="11779" width="9" style="1"/>
    <col min="11780" max="11780" width="10.375" style="1" customWidth="1"/>
    <col min="11781" max="11784" width="9.125" style="1" customWidth="1"/>
    <col min="11785" max="11785" width="9.375" style="1" customWidth="1"/>
    <col min="11786" max="11793" width="7.75" style="1" customWidth="1"/>
    <col min="11794" max="11829" width="14.25" style="1" customWidth="1"/>
    <col min="11830" max="12032" width="9" style="1"/>
    <col min="12033" max="12033" width="10.875" style="1" customWidth="1"/>
    <col min="12034" max="12034" width="10.375" style="1" customWidth="1"/>
    <col min="12035" max="12035" width="9" style="1"/>
    <col min="12036" max="12036" width="10.375" style="1" customWidth="1"/>
    <col min="12037" max="12040" width="9.125" style="1" customWidth="1"/>
    <col min="12041" max="12041" width="9.375" style="1" customWidth="1"/>
    <col min="12042" max="12049" width="7.75" style="1" customWidth="1"/>
    <col min="12050" max="12085" width="14.25" style="1" customWidth="1"/>
    <col min="12086" max="12288" width="9" style="1"/>
    <col min="12289" max="12289" width="10.875" style="1" customWidth="1"/>
    <col min="12290" max="12290" width="10.375" style="1" customWidth="1"/>
    <col min="12291" max="12291" width="9" style="1"/>
    <col min="12292" max="12292" width="10.375" style="1" customWidth="1"/>
    <col min="12293" max="12296" width="9.125" style="1" customWidth="1"/>
    <col min="12297" max="12297" width="9.375" style="1" customWidth="1"/>
    <col min="12298" max="12305" width="7.75" style="1" customWidth="1"/>
    <col min="12306" max="12341" width="14.25" style="1" customWidth="1"/>
    <col min="12342" max="12544" width="9" style="1"/>
    <col min="12545" max="12545" width="10.875" style="1" customWidth="1"/>
    <col min="12546" max="12546" width="10.375" style="1" customWidth="1"/>
    <col min="12547" max="12547" width="9" style="1"/>
    <col min="12548" max="12548" width="10.375" style="1" customWidth="1"/>
    <col min="12549" max="12552" width="9.125" style="1" customWidth="1"/>
    <col min="12553" max="12553" width="9.375" style="1" customWidth="1"/>
    <col min="12554" max="12561" width="7.75" style="1" customWidth="1"/>
    <col min="12562" max="12597" width="14.25" style="1" customWidth="1"/>
    <col min="12598" max="12800" width="9" style="1"/>
    <col min="12801" max="12801" width="10.875" style="1" customWidth="1"/>
    <col min="12802" max="12802" width="10.375" style="1" customWidth="1"/>
    <col min="12803" max="12803" width="9" style="1"/>
    <col min="12804" max="12804" width="10.375" style="1" customWidth="1"/>
    <col min="12805" max="12808" width="9.125" style="1" customWidth="1"/>
    <col min="12809" max="12809" width="9.375" style="1" customWidth="1"/>
    <col min="12810" max="12817" width="7.75" style="1" customWidth="1"/>
    <col min="12818" max="12853" width="14.25" style="1" customWidth="1"/>
    <col min="12854" max="13056" width="9" style="1"/>
    <col min="13057" max="13057" width="10.875" style="1" customWidth="1"/>
    <col min="13058" max="13058" width="10.375" style="1" customWidth="1"/>
    <col min="13059" max="13059" width="9" style="1"/>
    <col min="13060" max="13060" width="10.375" style="1" customWidth="1"/>
    <col min="13061" max="13064" width="9.125" style="1" customWidth="1"/>
    <col min="13065" max="13065" width="9.375" style="1" customWidth="1"/>
    <col min="13066" max="13073" width="7.75" style="1" customWidth="1"/>
    <col min="13074" max="13109" width="14.25" style="1" customWidth="1"/>
    <col min="13110" max="13312" width="9" style="1"/>
    <col min="13313" max="13313" width="10.875" style="1" customWidth="1"/>
    <col min="13314" max="13314" width="10.375" style="1" customWidth="1"/>
    <col min="13315" max="13315" width="9" style="1"/>
    <col min="13316" max="13316" width="10.375" style="1" customWidth="1"/>
    <col min="13317" max="13320" width="9.125" style="1" customWidth="1"/>
    <col min="13321" max="13321" width="9.375" style="1" customWidth="1"/>
    <col min="13322" max="13329" width="7.75" style="1" customWidth="1"/>
    <col min="13330" max="13365" width="14.25" style="1" customWidth="1"/>
    <col min="13366" max="13568" width="9" style="1"/>
    <col min="13569" max="13569" width="10.875" style="1" customWidth="1"/>
    <col min="13570" max="13570" width="10.375" style="1" customWidth="1"/>
    <col min="13571" max="13571" width="9" style="1"/>
    <col min="13572" max="13572" width="10.375" style="1" customWidth="1"/>
    <col min="13573" max="13576" width="9.125" style="1" customWidth="1"/>
    <col min="13577" max="13577" width="9.375" style="1" customWidth="1"/>
    <col min="13578" max="13585" width="7.75" style="1" customWidth="1"/>
    <col min="13586" max="13621" width="14.25" style="1" customWidth="1"/>
    <col min="13622" max="13824" width="9" style="1"/>
    <col min="13825" max="13825" width="10.875" style="1" customWidth="1"/>
    <col min="13826" max="13826" width="10.375" style="1" customWidth="1"/>
    <col min="13827" max="13827" width="9" style="1"/>
    <col min="13828" max="13828" width="10.375" style="1" customWidth="1"/>
    <col min="13829" max="13832" width="9.125" style="1" customWidth="1"/>
    <col min="13833" max="13833" width="9.375" style="1" customWidth="1"/>
    <col min="13834" max="13841" width="7.75" style="1" customWidth="1"/>
    <col min="13842" max="13877" width="14.25" style="1" customWidth="1"/>
    <col min="13878" max="14080" width="9" style="1"/>
    <col min="14081" max="14081" width="10.875" style="1" customWidth="1"/>
    <col min="14082" max="14082" width="10.375" style="1" customWidth="1"/>
    <col min="14083" max="14083" width="9" style="1"/>
    <col min="14084" max="14084" width="10.375" style="1" customWidth="1"/>
    <col min="14085" max="14088" width="9.125" style="1" customWidth="1"/>
    <col min="14089" max="14089" width="9.375" style="1" customWidth="1"/>
    <col min="14090" max="14097" width="7.75" style="1" customWidth="1"/>
    <col min="14098" max="14133" width="14.25" style="1" customWidth="1"/>
    <col min="14134" max="14336" width="9" style="1"/>
    <col min="14337" max="14337" width="10.875" style="1" customWidth="1"/>
    <col min="14338" max="14338" width="10.375" style="1" customWidth="1"/>
    <col min="14339" max="14339" width="9" style="1"/>
    <col min="14340" max="14340" width="10.375" style="1" customWidth="1"/>
    <col min="14341" max="14344" width="9.125" style="1" customWidth="1"/>
    <col min="14345" max="14345" width="9.375" style="1" customWidth="1"/>
    <col min="14346" max="14353" width="7.75" style="1" customWidth="1"/>
    <col min="14354" max="14389" width="14.25" style="1" customWidth="1"/>
    <col min="14390" max="14592" width="9" style="1"/>
    <col min="14593" max="14593" width="10.875" style="1" customWidth="1"/>
    <col min="14594" max="14594" width="10.375" style="1" customWidth="1"/>
    <col min="14595" max="14595" width="9" style="1"/>
    <col min="14596" max="14596" width="10.375" style="1" customWidth="1"/>
    <col min="14597" max="14600" width="9.125" style="1" customWidth="1"/>
    <col min="14601" max="14601" width="9.375" style="1" customWidth="1"/>
    <col min="14602" max="14609" width="7.75" style="1" customWidth="1"/>
    <col min="14610" max="14645" width="14.25" style="1" customWidth="1"/>
    <col min="14646" max="14848" width="9" style="1"/>
    <col min="14849" max="14849" width="10.875" style="1" customWidth="1"/>
    <col min="14850" max="14850" width="10.375" style="1" customWidth="1"/>
    <col min="14851" max="14851" width="9" style="1"/>
    <col min="14852" max="14852" width="10.375" style="1" customWidth="1"/>
    <col min="14853" max="14856" width="9.125" style="1" customWidth="1"/>
    <col min="14857" max="14857" width="9.375" style="1" customWidth="1"/>
    <col min="14858" max="14865" width="7.75" style="1" customWidth="1"/>
    <col min="14866" max="14901" width="14.25" style="1" customWidth="1"/>
    <col min="14902" max="15104" width="9" style="1"/>
    <col min="15105" max="15105" width="10.875" style="1" customWidth="1"/>
    <col min="15106" max="15106" width="10.375" style="1" customWidth="1"/>
    <col min="15107" max="15107" width="9" style="1"/>
    <col min="15108" max="15108" width="10.375" style="1" customWidth="1"/>
    <col min="15109" max="15112" width="9.125" style="1" customWidth="1"/>
    <col min="15113" max="15113" width="9.375" style="1" customWidth="1"/>
    <col min="15114" max="15121" width="7.75" style="1" customWidth="1"/>
    <col min="15122" max="15157" width="14.25" style="1" customWidth="1"/>
    <col min="15158" max="15360" width="9" style="1"/>
    <col min="15361" max="15361" width="10.875" style="1" customWidth="1"/>
    <col min="15362" max="15362" width="10.375" style="1" customWidth="1"/>
    <col min="15363" max="15363" width="9" style="1"/>
    <col min="15364" max="15364" width="10.375" style="1" customWidth="1"/>
    <col min="15365" max="15368" width="9.125" style="1" customWidth="1"/>
    <col min="15369" max="15369" width="9.375" style="1" customWidth="1"/>
    <col min="15370" max="15377" width="7.75" style="1" customWidth="1"/>
    <col min="15378" max="15413" width="14.25" style="1" customWidth="1"/>
    <col min="15414" max="15616" width="9" style="1"/>
    <col min="15617" max="15617" width="10.875" style="1" customWidth="1"/>
    <col min="15618" max="15618" width="10.375" style="1" customWidth="1"/>
    <col min="15619" max="15619" width="9" style="1"/>
    <col min="15620" max="15620" width="10.375" style="1" customWidth="1"/>
    <col min="15621" max="15624" width="9.125" style="1" customWidth="1"/>
    <col min="15625" max="15625" width="9.375" style="1" customWidth="1"/>
    <col min="15626" max="15633" width="7.75" style="1" customWidth="1"/>
    <col min="15634" max="15669" width="14.25" style="1" customWidth="1"/>
    <col min="15670" max="15872" width="9" style="1"/>
    <col min="15873" max="15873" width="10.875" style="1" customWidth="1"/>
    <col min="15874" max="15874" width="10.375" style="1" customWidth="1"/>
    <col min="15875" max="15875" width="9" style="1"/>
    <col min="15876" max="15876" width="10.375" style="1" customWidth="1"/>
    <col min="15877" max="15880" width="9.125" style="1" customWidth="1"/>
    <col min="15881" max="15881" width="9.375" style="1" customWidth="1"/>
    <col min="15882" max="15889" width="7.75" style="1" customWidth="1"/>
    <col min="15890" max="15925" width="14.25" style="1" customWidth="1"/>
    <col min="15926" max="16128" width="9" style="1"/>
    <col min="16129" max="16129" width="10.875" style="1" customWidth="1"/>
    <col min="16130" max="16130" width="10.375" style="1" customWidth="1"/>
    <col min="16131" max="16131" width="9" style="1"/>
    <col min="16132" max="16132" width="10.375" style="1" customWidth="1"/>
    <col min="16133" max="16136" width="9.125" style="1" customWidth="1"/>
    <col min="16137" max="16137" width="9.375" style="1" customWidth="1"/>
    <col min="16138" max="16145" width="7.75" style="1" customWidth="1"/>
    <col min="16146" max="16181" width="14.25" style="1" customWidth="1"/>
    <col min="16182" max="16384" width="9" style="1"/>
  </cols>
  <sheetData>
    <row r="1" spans="1:66" ht="21" customHeight="1">
      <c r="A1" s="419" t="s">
        <v>516</v>
      </c>
      <c r="B1" s="419"/>
      <c r="C1" s="419"/>
      <c r="D1" s="145"/>
      <c r="E1" s="145"/>
      <c r="F1" s="145"/>
      <c r="G1" s="145"/>
      <c r="H1" s="145"/>
      <c r="I1" s="145"/>
      <c r="J1" s="145"/>
      <c r="K1" s="145"/>
      <c r="L1" s="145"/>
      <c r="M1" s="145"/>
      <c r="N1" s="145"/>
      <c r="O1" s="145"/>
      <c r="P1" s="145"/>
      <c r="Q1" s="145"/>
      <c r="R1" s="145"/>
      <c r="S1" s="145"/>
      <c r="T1" s="145"/>
    </row>
    <row r="2" spans="1:66" ht="18" customHeight="1"/>
    <row r="3" spans="1:66" ht="18.75" customHeight="1">
      <c r="A3" s="2" t="s">
        <v>410</v>
      </c>
    </row>
    <row r="4" spans="1:66" s="2" customFormat="1" ht="22.5" customHeight="1">
      <c r="A4" s="420" t="s">
        <v>359</v>
      </c>
      <c r="B4" s="439" t="s">
        <v>140</v>
      </c>
      <c r="C4" s="437" t="s">
        <v>141</v>
      </c>
      <c r="D4" s="523" t="s">
        <v>446</v>
      </c>
      <c r="E4" s="469"/>
      <c r="F4" s="469"/>
      <c r="G4" s="469"/>
      <c r="H4" s="470"/>
      <c r="I4" s="523" t="s">
        <v>445</v>
      </c>
      <c r="J4" s="548"/>
      <c r="K4" s="548"/>
      <c r="L4" s="548"/>
      <c r="M4" s="548"/>
      <c r="N4" s="548"/>
      <c r="O4" s="548"/>
      <c r="P4" s="548"/>
      <c r="Q4" s="548"/>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row>
    <row r="5" spans="1:66" s="2" customFormat="1" ht="29.25" customHeight="1">
      <c r="A5" s="420"/>
      <c r="B5" s="439"/>
      <c r="C5" s="437"/>
      <c r="D5" s="339"/>
      <c r="E5" s="343" t="s">
        <v>142</v>
      </c>
      <c r="F5" s="343" t="s">
        <v>143</v>
      </c>
      <c r="G5" s="342" t="s">
        <v>144</v>
      </c>
      <c r="H5" s="342" t="s">
        <v>433</v>
      </c>
      <c r="I5" s="339"/>
      <c r="J5" s="343" t="s">
        <v>145</v>
      </c>
      <c r="K5" s="343" t="s">
        <v>146</v>
      </c>
      <c r="L5" s="343" t="s">
        <v>147</v>
      </c>
      <c r="M5" s="348" t="s">
        <v>148</v>
      </c>
      <c r="N5" s="343" t="s">
        <v>149</v>
      </c>
      <c r="O5" s="343" t="s">
        <v>150</v>
      </c>
      <c r="P5" s="342" t="s">
        <v>151</v>
      </c>
      <c r="Q5" s="348" t="s">
        <v>152</v>
      </c>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row>
    <row r="6" spans="1:66" s="2" customFormat="1" ht="21.75" customHeight="1">
      <c r="A6" s="98" t="s">
        <v>163</v>
      </c>
      <c r="B6" s="100">
        <f t="shared" ref="B6" si="0">D6+I6+C6</f>
        <v>433</v>
      </c>
      <c r="C6" s="101">
        <v>1</v>
      </c>
      <c r="D6" s="101">
        <f t="shared" ref="D6" si="1">SUM(E6:H6)</f>
        <v>126</v>
      </c>
      <c r="E6" s="101">
        <v>86</v>
      </c>
      <c r="F6" s="101">
        <v>1</v>
      </c>
      <c r="G6" s="101">
        <v>0</v>
      </c>
      <c r="H6" s="101">
        <v>39</v>
      </c>
      <c r="I6" s="101">
        <f t="shared" ref="I6" si="2">SUM(J6:Q6)</f>
        <v>306</v>
      </c>
      <c r="J6" s="101">
        <v>13</v>
      </c>
      <c r="K6" s="126">
        <v>21</v>
      </c>
      <c r="L6" s="126">
        <v>61</v>
      </c>
      <c r="M6" s="126">
        <v>59</v>
      </c>
      <c r="N6" s="126">
        <v>1</v>
      </c>
      <c r="O6" s="126">
        <v>141</v>
      </c>
      <c r="P6" s="126">
        <v>10</v>
      </c>
      <c r="Q6" s="127">
        <v>0</v>
      </c>
      <c r="R6" s="58"/>
      <c r="S6" s="57"/>
      <c r="T6" s="57"/>
      <c r="U6" s="57"/>
      <c r="V6" s="57"/>
      <c r="W6" s="57"/>
      <c r="X6" s="57"/>
      <c r="Y6" s="57"/>
      <c r="Z6" s="57"/>
      <c r="AA6" s="57"/>
      <c r="AB6" s="57"/>
      <c r="AC6" s="57"/>
      <c r="AD6" s="57"/>
      <c r="AE6" s="57"/>
      <c r="AF6" s="57"/>
      <c r="AG6" s="57"/>
      <c r="AH6" s="57"/>
      <c r="AI6" s="57"/>
      <c r="AJ6" s="57"/>
      <c r="AK6" s="57"/>
      <c r="AL6" s="57"/>
      <c r="AM6" s="57"/>
      <c r="AN6" s="57"/>
      <c r="AO6" s="57"/>
      <c r="AP6" s="7"/>
      <c r="AQ6" s="7"/>
      <c r="AR6" s="7"/>
      <c r="AS6" s="7"/>
      <c r="AT6" s="7"/>
      <c r="AU6" s="7"/>
      <c r="AV6" s="7"/>
      <c r="AW6" s="7"/>
      <c r="AX6" s="7"/>
      <c r="AY6" s="7"/>
      <c r="AZ6" s="7"/>
      <c r="BA6" s="7"/>
      <c r="BB6" s="7"/>
      <c r="BC6" s="7"/>
      <c r="BD6" s="7"/>
      <c r="BE6" s="7"/>
      <c r="BF6" s="7"/>
      <c r="BG6" s="7"/>
      <c r="BH6" s="7"/>
      <c r="BI6" s="7"/>
      <c r="BJ6" s="7"/>
      <c r="BK6" s="7"/>
      <c r="BL6" s="7"/>
      <c r="BM6" s="7"/>
    </row>
    <row r="7" spans="1:66" s="2" customFormat="1" ht="21.75" customHeight="1">
      <c r="A7" s="98" t="s">
        <v>166</v>
      </c>
      <c r="B7" s="100">
        <v>416</v>
      </c>
      <c r="C7" s="101">
        <v>1</v>
      </c>
      <c r="D7" s="101">
        <v>123</v>
      </c>
      <c r="E7" s="101">
        <v>84</v>
      </c>
      <c r="F7" s="101">
        <v>1</v>
      </c>
      <c r="G7" s="101">
        <v>0</v>
      </c>
      <c r="H7" s="101">
        <v>38</v>
      </c>
      <c r="I7" s="101">
        <v>292</v>
      </c>
      <c r="J7" s="101">
        <v>16</v>
      </c>
      <c r="K7" s="126">
        <v>18</v>
      </c>
      <c r="L7" s="126">
        <v>58</v>
      </c>
      <c r="M7" s="126">
        <v>53</v>
      </c>
      <c r="N7" s="126">
        <v>1</v>
      </c>
      <c r="O7" s="126">
        <v>135</v>
      </c>
      <c r="P7" s="126">
        <v>11</v>
      </c>
      <c r="Q7" s="127">
        <v>0</v>
      </c>
      <c r="R7" s="58"/>
      <c r="S7" s="57"/>
      <c r="T7" s="57"/>
      <c r="U7" s="57"/>
      <c r="V7" s="57"/>
      <c r="W7" s="57"/>
      <c r="X7" s="57"/>
      <c r="Y7" s="57"/>
      <c r="Z7" s="57"/>
      <c r="AA7" s="57"/>
      <c r="AB7" s="57"/>
      <c r="AC7" s="57"/>
      <c r="AD7" s="57"/>
      <c r="AE7" s="57"/>
      <c r="AF7" s="57"/>
      <c r="AG7" s="57"/>
      <c r="AH7" s="57"/>
      <c r="AI7" s="57"/>
      <c r="AJ7" s="57"/>
      <c r="AK7" s="57"/>
      <c r="AL7" s="57"/>
      <c r="AM7" s="57"/>
      <c r="AN7" s="57"/>
      <c r="AO7" s="57"/>
      <c r="AP7" s="7"/>
      <c r="AQ7" s="7"/>
      <c r="AR7" s="7"/>
      <c r="AS7" s="7"/>
      <c r="AT7" s="7"/>
      <c r="AU7" s="7"/>
      <c r="AV7" s="7"/>
      <c r="AW7" s="7"/>
      <c r="AX7" s="7"/>
      <c r="AY7" s="7"/>
      <c r="AZ7" s="7"/>
      <c r="BA7" s="7"/>
      <c r="BB7" s="7"/>
      <c r="BC7" s="7"/>
      <c r="BD7" s="7"/>
      <c r="BE7" s="7"/>
      <c r="BF7" s="7"/>
      <c r="BG7" s="7"/>
      <c r="BH7" s="7"/>
      <c r="BI7" s="7"/>
      <c r="BJ7" s="7"/>
      <c r="BK7" s="7"/>
      <c r="BL7" s="7"/>
      <c r="BM7" s="7"/>
    </row>
    <row r="8" spans="1:66" s="175" customFormat="1" ht="21.75" customHeight="1">
      <c r="A8" s="214" t="s">
        <v>457</v>
      </c>
      <c r="B8" s="100">
        <v>397</v>
      </c>
      <c r="C8" s="101">
        <v>1</v>
      </c>
      <c r="D8" s="101">
        <v>119</v>
      </c>
      <c r="E8" s="101">
        <v>81</v>
      </c>
      <c r="F8" s="101">
        <v>1</v>
      </c>
      <c r="G8" s="101">
        <v>0</v>
      </c>
      <c r="H8" s="101">
        <v>37</v>
      </c>
      <c r="I8" s="101">
        <v>277</v>
      </c>
      <c r="J8" s="101">
        <v>17</v>
      </c>
      <c r="K8" s="126">
        <v>13</v>
      </c>
      <c r="L8" s="126">
        <v>53</v>
      </c>
      <c r="M8" s="126">
        <v>52</v>
      </c>
      <c r="N8" s="126">
        <v>1</v>
      </c>
      <c r="O8" s="126">
        <v>130</v>
      </c>
      <c r="P8" s="126">
        <v>11</v>
      </c>
      <c r="Q8" s="127">
        <v>0</v>
      </c>
      <c r="R8" s="58"/>
      <c r="S8" s="57"/>
      <c r="T8" s="57"/>
      <c r="U8" s="57"/>
      <c r="V8" s="57"/>
      <c r="W8" s="57"/>
      <c r="X8" s="57"/>
      <c r="Y8" s="57"/>
      <c r="Z8" s="57"/>
      <c r="AA8" s="57"/>
      <c r="AB8" s="57"/>
      <c r="AC8" s="57"/>
      <c r="AD8" s="57"/>
      <c r="AE8" s="57"/>
      <c r="AF8" s="57"/>
      <c r="AG8" s="57"/>
      <c r="AH8" s="57"/>
      <c r="AI8" s="57"/>
      <c r="AJ8" s="57"/>
      <c r="AK8" s="57"/>
      <c r="AL8" s="57"/>
      <c r="AM8" s="57"/>
      <c r="AN8" s="57"/>
      <c r="AO8" s="57"/>
      <c r="AP8" s="7"/>
      <c r="AQ8" s="7"/>
      <c r="AR8" s="7"/>
      <c r="AS8" s="7"/>
      <c r="AT8" s="7"/>
      <c r="AU8" s="7"/>
      <c r="AV8" s="7"/>
      <c r="AW8" s="7"/>
      <c r="AX8" s="7"/>
      <c r="AY8" s="7"/>
      <c r="AZ8" s="7"/>
      <c r="BA8" s="7"/>
      <c r="BB8" s="7"/>
      <c r="BC8" s="7"/>
      <c r="BD8" s="7"/>
      <c r="BE8" s="7"/>
      <c r="BF8" s="7"/>
      <c r="BG8" s="7"/>
      <c r="BH8" s="7"/>
      <c r="BI8" s="7"/>
      <c r="BJ8" s="7"/>
      <c r="BK8" s="7"/>
      <c r="BL8" s="7"/>
      <c r="BM8" s="7"/>
    </row>
    <row r="9" spans="1:66" s="2" customFormat="1" ht="21.75" customHeight="1">
      <c r="A9" s="214" t="s">
        <v>492</v>
      </c>
      <c r="B9" s="100">
        <v>367</v>
      </c>
      <c r="C9" s="101">
        <v>1</v>
      </c>
      <c r="D9" s="101">
        <v>117</v>
      </c>
      <c r="E9" s="101">
        <v>79</v>
      </c>
      <c r="F9" s="101">
        <v>1</v>
      </c>
      <c r="G9" s="101">
        <v>0</v>
      </c>
      <c r="H9" s="101">
        <v>37</v>
      </c>
      <c r="I9" s="101">
        <v>249</v>
      </c>
      <c r="J9" s="101">
        <v>15</v>
      </c>
      <c r="K9" s="126">
        <v>11</v>
      </c>
      <c r="L9" s="126">
        <v>50</v>
      </c>
      <c r="M9" s="126">
        <v>47</v>
      </c>
      <c r="N9" s="126">
        <v>1</v>
      </c>
      <c r="O9" s="126">
        <v>115</v>
      </c>
      <c r="P9" s="126">
        <v>10</v>
      </c>
      <c r="Q9" s="127">
        <v>0</v>
      </c>
      <c r="R9" s="58"/>
      <c r="S9" s="57"/>
      <c r="T9" s="57"/>
      <c r="U9" s="57"/>
      <c r="V9" s="57"/>
      <c r="W9" s="57"/>
      <c r="X9" s="57"/>
      <c r="Y9" s="57"/>
      <c r="Z9" s="57"/>
      <c r="AA9" s="57"/>
      <c r="AB9" s="57"/>
      <c r="AC9" s="57"/>
      <c r="AD9" s="57"/>
      <c r="AE9" s="57"/>
      <c r="AF9" s="57"/>
      <c r="AG9" s="57"/>
      <c r="AH9" s="57"/>
      <c r="AI9" s="57"/>
      <c r="AJ9" s="57"/>
      <c r="AK9" s="57"/>
      <c r="AL9" s="57"/>
      <c r="AM9" s="57"/>
      <c r="AN9" s="57"/>
      <c r="AO9" s="57"/>
      <c r="AP9" s="7"/>
      <c r="AQ9" s="7"/>
      <c r="AR9" s="7"/>
      <c r="AS9" s="7"/>
      <c r="AT9" s="7"/>
      <c r="AU9" s="7"/>
      <c r="AV9" s="7"/>
      <c r="AW9" s="7"/>
      <c r="AX9" s="7"/>
      <c r="AY9" s="7"/>
      <c r="AZ9" s="7"/>
      <c r="BA9" s="7"/>
      <c r="BB9" s="7"/>
      <c r="BC9" s="7"/>
      <c r="BD9" s="7"/>
      <c r="BE9" s="7"/>
      <c r="BF9" s="7"/>
      <c r="BG9" s="7"/>
      <c r="BH9" s="7"/>
      <c r="BI9" s="7"/>
      <c r="BJ9" s="7"/>
      <c r="BK9" s="7"/>
      <c r="BL9" s="7"/>
      <c r="BM9" s="7"/>
    </row>
    <row r="10" spans="1:66" s="233" customFormat="1" ht="21.75" customHeight="1">
      <c r="A10" s="236" t="s">
        <v>494</v>
      </c>
      <c r="B10" s="187">
        <v>367</v>
      </c>
      <c r="C10" s="181">
        <v>1</v>
      </c>
      <c r="D10" s="181">
        <v>117</v>
      </c>
      <c r="E10" s="181">
        <v>79</v>
      </c>
      <c r="F10" s="181">
        <v>1</v>
      </c>
      <c r="G10" s="181">
        <v>0</v>
      </c>
      <c r="H10" s="181">
        <v>37</v>
      </c>
      <c r="I10" s="181">
        <v>249</v>
      </c>
      <c r="J10" s="181">
        <v>15</v>
      </c>
      <c r="K10" s="194">
        <v>11</v>
      </c>
      <c r="L10" s="194">
        <v>50</v>
      </c>
      <c r="M10" s="194">
        <v>47</v>
      </c>
      <c r="N10" s="194">
        <v>1</v>
      </c>
      <c r="O10" s="194">
        <v>115</v>
      </c>
      <c r="P10" s="194">
        <v>10</v>
      </c>
      <c r="Q10" s="242">
        <v>0</v>
      </c>
      <c r="R10" s="58"/>
      <c r="S10" s="57"/>
      <c r="T10" s="57"/>
      <c r="U10" s="57"/>
      <c r="V10" s="57"/>
      <c r="W10" s="57"/>
      <c r="X10" s="57"/>
      <c r="Y10" s="57"/>
      <c r="Z10" s="57"/>
      <c r="AA10" s="57"/>
      <c r="AB10" s="57"/>
      <c r="AC10" s="57"/>
      <c r="AD10" s="57"/>
      <c r="AE10" s="57"/>
      <c r="AF10" s="57"/>
      <c r="AG10" s="57"/>
      <c r="AH10" s="57"/>
      <c r="AI10" s="57"/>
      <c r="AJ10" s="57"/>
      <c r="AK10" s="57"/>
      <c r="AL10" s="57"/>
      <c r="AM10" s="57"/>
      <c r="AN10" s="57"/>
      <c r="AO10" s="57"/>
      <c r="AP10" s="7"/>
      <c r="AQ10" s="7"/>
      <c r="AR10" s="7"/>
      <c r="AS10" s="7"/>
      <c r="AT10" s="7"/>
      <c r="AU10" s="7"/>
      <c r="AV10" s="7"/>
      <c r="AW10" s="7"/>
      <c r="AX10" s="7"/>
      <c r="AY10" s="7"/>
      <c r="AZ10" s="7"/>
      <c r="BA10" s="7"/>
      <c r="BB10" s="7"/>
      <c r="BC10" s="7"/>
      <c r="BD10" s="7"/>
      <c r="BE10" s="7"/>
      <c r="BF10" s="7"/>
      <c r="BG10" s="7"/>
      <c r="BH10" s="7"/>
      <c r="BI10" s="7"/>
      <c r="BJ10" s="7"/>
      <c r="BK10" s="7"/>
      <c r="BL10" s="7"/>
      <c r="BM10" s="7"/>
    </row>
    <row r="11" spans="1:66" s="167" customFormat="1" ht="24" customHeight="1">
      <c r="A11" s="395" t="s">
        <v>503</v>
      </c>
      <c r="B11" s="393">
        <f t="shared" ref="B11" si="3">C11+D11+I11</f>
        <v>319</v>
      </c>
      <c r="C11" s="103">
        <v>1</v>
      </c>
      <c r="D11" s="103">
        <f t="shared" ref="D11" si="4">SUM(E11:H11)</f>
        <v>109</v>
      </c>
      <c r="E11" s="103">
        <v>75</v>
      </c>
      <c r="F11" s="103">
        <v>1</v>
      </c>
      <c r="G11" s="103">
        <v>0</v>
      </c>
      <c r="H11" s="103">
        <v>33</v>
      </c>
      <c r="I11" s="103">
        <f t="shared" ref="I11" si="5">SUM(J11:Q11)</f>
        <v>209</v>
      </c>
      <c r="J11" s="103">
        <v>15</v>
      </c>
      <c r="K11" s="128">
        <v>10</v>
      </c>
      <c r="L11" s="128">
        <v>43</v>
      </c>
      <c r="M11" s="128">
        <v>38</v>
      </c>
      <c r="N11" s="128">
        <v>1</v>
      </c>
      <c r="O11" s="128">
        <v>92</v>
      </c>
      <c r="P11" s="128">
        <v>10</v>
      </c>
      <c r="Q11" s="411">
        <v>0</v>
      </c>
      <c r="R11" s="58"/>
      <c r="S11" s="57"/>
      <c r="T11" s="57"/>
      <c r="U11" s="57"/>
      <c r="V11" s="57"/>
      <c r="W11" s="57"/>
      <c r="X11" s="57"/>
      <c r="Y11" s="57"/>
      <c r="Z11" s="57"/>
      <c r="AA11" s="57"/>
      <c r="AB11" s="57"/>
      <c r="AC11" s="57"/>
      <c r="AD11" s="57"/>
      <c r="AE11" s="57"/>
      <c r="AF11" s="57"/>
      <c r="AG11" s="57"/>
      <c r="AH11" s="57"/>
      <c r="AI11" s="57"/>
      <c r="AJ11" s="57"/>
      <c r="AK11" s="57"/>
      <c r="AL11" s="57"/>
      <c r="AM11" s="57"/>
      <c r="AN11" s="57"/>
      <c r="AO11" s="57"/>
      <c r="AP11" s="7"/>
      <c r="AQ11" s="7"/>
      <c r="AR11" s="7"/>
      <c r="AS11" s="7"/>
      <c r="AT11" s="7"/>
      <c r="AU11" s="7"/>
      <c r="AV11" s="7"/>
      <c r="AW11" s="7"/>
      <c r="AX11" s="7"/>
      <c r="AY11" s="7"/>
      <c r="AZ11" s="7"/>
      <c r="BA11" s="7"/>
      <c r="BB11" s="7"/>
      <c r="BC11" s="7"/>
      <c r="BD11" s="7"/>
      <c r="BE11" s="7"/>
      <c r="BF11" s="7"/>
      <c r="BG11" s="7"/>
      <c r="BH11" s="7"/>
      <c r="BI11" s="7"/>
      <c r="BJ11" s="7"/>
      <c r="BK11" s="7"/>
      <c r="BL11" s="7"/>
      <c r="BM11" s="7"/>
    </row>
    <row r="12" spans="1:66" ht="17.25" customHeight="1">
      <c r="A12" s="93"/>
      <c r="B12" s="169"/>
      <c r="C12" s="169"/>
      <c r="D12" s="169"/>
      <c r="E12" s="169"/>
      <c r="F12" s="169"/>
      <c r="G12" s="169"/>
      <c r="H12" s="169"/>
      <c r="I12" s="169"/>
      <c r="J12" s="169"/>
      <c r="K12" s="170"/>
      <c r="L12" s="170"/>
      <c r="M12" s="170"/>
      <c r="N12" s="170"/>
      <c r="O12" s="170"/>
      <c r="P12" s="170"/>
      <c r="Q12" s="170"/>
      <c r="R12" s="86"/>
    </row>
    <row r="13" spans="1:66">
      <c r="A13" s="464" t="s">
        <v>404</v>
      </c>
      <c r="B13" s="464"/>
      <c r="C13" s="85"/>
      <c r="E13" s="85"/>
      <c r="G13" s="85"/>
      <c r="Q13" s="86"/>
      <c r="R13" s="86"/>
    </row>
    <row r="14" spans="1:66">
      <c r="Q14" s="86"/>
    </row>
  </sheetData>
  <mergeCells count="7">
    <mergeCell ref="A13:B13"/>
    <mergeCell ref="I4:Q4"/>
    <mergeCell ref="A1:C1"/>
    <mergeCell ref="A4:A5"/>
    <mergeCell ref="B4:B5"/>
    <mergeCell ref="C4:C5"/>
    <mergeCell ref="D4:H4"/>
  </mergeCells>
  <phoneticPr fontId="3" type="noConversion"/>
  <pageMargins left="0.35" right="0.26" top="0.8" bottom="0.47" header="0.3" footer="0.39"/>
  <pageSetup paperSize="9" scale="82" orientation="landscape" r:id="rId1"/>
  <headerFooter alignWithMargins="0"/>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view="pageBreakPreview" zoomScale="60" zoomScaleNormal="85" workbookViewId="0">
      <selection activeCell="N45" sqref="N45"/>
    </sheetView>
  </sheetViews>
  <sheetFormatPr defaultRowHeight="13.5"/>
  <cols>
    <col min="1" max="1" width="11.125" style="1" customWidth="1"/>
    <col min="2" max="2" width="10.75" style="1" customWidth="1"/>
    <col min="3" max="3" width="10.625" style="1" customWidth="1"/>
    <col min="4" max="4" width="10.375" style="1" customWidth="1"/>
    <col min="5" max="5" width="9.625" style="1" customWidth="1"/>
    <col min="6" max="6" width="10.375" style="1" customWidth="1"/>
    <col min="7" max="7" width="10.25" style="1" customWidth="1"/>
    <col min="8" max="8" width="10.375" style="1" customWidth="1"/>
    <col min="9" max="9" width="9.625" style="1" customWidth="1"/>
    <col min="10" max="10" width="10.125" style="1" customWidth="1"/>
    <col min="11" max="11" width="9" style="1"/>
    <col min="12" max="12" width="9.5" style="1" bestFit="1" customWidth="1"/>
    <col min="13" max="13" width="9.75" style="1" customWidth="1"/>
    <col min="14" max="14" width="10.125" style="1" customWidth="1"/>
    <col min="15" max="15" width="10.25" style="1" customWidth="1"/>
    <col min="16" max="16" width="11.375" style="1" customWidth="1"/>
    <col min="17" max="17" width="9.5" style="1" bestFit="1" customWidth="1"/>
    <col min="18" max="256" width="9" style="1"/>
    <col min="257" max="257" width="11.125" style="1" customWidth="1"/>
    <col min="258" max="258" width="10.75" style="1" customWidth="1"/>
    <col min="259" max="259" width="10.625" style="1" customWidth="1"/>
    <col min="260" max="260" width="10.375" style="1" customWidth="1"/>
    <col min="261" max="261" width="9.625" style="1" customWidth="1"/>
    <col min="262" max="263" width="9" style="1"/>
    <col min="264" max="264" width="8.875" style="1" customWidth="1"/>
    <col min="265" max="265" width="9.625" style="1" customWidth="1"/>
    <col min="266" max="266" width="10.125" style="1" customWidth="1"/>
    <col min="267" max="268" width="9" style="1"/>
    <col min="269" max="269" width="9.75" style="1" customWidth="1"/>
    <col min="270" max="270" width="9" style="1"/>
    <col min="271" max="271" width="11.5" style="1" customWidth="1"/>
    <col min="272" max="272" width="11.375" style="1" customWidth="1"/>
    <col min="273" max="512" width="9" style="1"/>
    <col min="513" max="513" width="11.125" style="1" customWidth="1"/>
    <col min="514" max="514" width="10.75" style="1" customWidth="1"/>
    <col min="515" max="515" width="10.625" style="1" customWidth="1"/>
    <col min="516" max="516" width="10.375" style="1" customWidth="1"/>
    <col min="517" max="517" width="9.625" style="1" customWidth="1"/>
    <col min="518" max="519" width="9" style="1"/>
    <col min="520" max="520" width="8.875" style="1" customWidth="1"/>
    <col min="521" max="521" width="9.625" style="1" customWidth="1"/>
    <col min="522" max="522" width="10.125" style="1" customWidth="1"/>
    <col min="523" max="524" width="9" style="1"/>
    <col min="525" max="525" width="9.75" style="1" customWidth="1"/>
    <col min="526" max="526" width="9" style="1"/>
    <col min="527" max="527" width="11.5" style="1" customWidth="1"/>
    <col min="528" max="528" width="11.375" style="1" customWidth="1"/>
    <col min="529" max="768" width="9" style="1"/>
    <col min="769" max="769" width="11.125" style="1" customWidth="1"/>
    <col min="770" max="770" width="10.75" style="1" customWidth="1"/>
    <col min="771" max="771" width="10.625" style="1" customWidth="1"/>
    <col min="772" max="772" width="10.375" style="1" customWidth="1"/>
    <col min="773" max="773" width="9.625" style="1" customWidth="1"/>
    <col min="774" max="775" width="9" style="1"/>
    <col min="776" max="776" width="8.875" style="1" customWidth="1"/>
    <col min="777" max="777" width="9.625" style="1" customWidth="1"/>
    <col min="778" max="778" width="10.125" style="1" customWidth="1"/>
    <col min="779" max="780" width="9" style="1"/>
    <col min="781" max="781" width="9.75" style="1" customWidth="1"/>
    <col min="782" max="782" width="9" style="1"/>
    <col min="783" max="783" width="11.5" style="1" customWidth="1"/>
    <col min="784" max="784" width="11.375" style="1" customWidth="1"/>
    <col min="785" max="1024" width="9" style="1"/>
    <col min="1025" max="1025" width="11.125" style="1" customWidth="1"/>
    <col min="1026" max="1026" width="10.75" style="1" customWidth="1"/>
    <col min="1027" max="1027" width="10.625" style="1" customWidth="1"/>
    <col min="1028" max="1028" width="10.375" style="1" customWidth="1"/>
    <col min="1029" max="1029" width="9.625" style="1" customWidth="1"/>
    <col min="1030" max="1031" width="9" style="1"/>
    <col min="1032" max="1032" width="8.875" style="1" customWidth="1"/>
    <col min="1033" max="1033" width="9.625" style="1" customWidth="1"/>
    <col min="1034" max="1034" width="10.125" style="1" customWidth="1"/>
    <col min="1035" max="1036" width="9" style="1"/>
    <col min="1037" max="1037" width="9.75" style="1" customWidth="1"/>
    <col min="1038" max="1038" width="9" style="1"/>
    <col min="1039" max="1039" width="11.5" style="1" customWidth="1"/>
    <col min="1040" max="1040" width="11.375" style="1" customWidth="1"/>
    <col min="1041" max="1280" width="9" style="1"/>
    <col min="1281" max="1281" width="11.125" style="1" customWidth="1"/>
    <col min="1282" max="1282" width="10.75" style="1" customWidth="1"/>
    <col min="1283" max="1283" width="10.625" style="1" customWidth="1"/>
    <col min="1284" max="1284" width="10.375" style="1" customWidth="1"/>
    <col min="1285" max="1285" width="9.625" style="1" customWidth="1"/>
    <col min="1286" max="1287" width="9" style="1"/>
    <col min="1288" max="1288" width="8.875" style="1" customWidth="1"/>
    <col min="1289" max="1289" width="9.625" style="1" customWidth="1"/>
    <col min="1290" max="1290" width="10.125" style="1" customWidth="1"/>
    <col min="1291" max="1292" width="9" style="1"/>
    <col min="1293" max="1293" width="9.75" style="1" customWidth="1"/>
    <col min="1294" max="1294" width="9" style="1"/>
    <col min="1295" max="1295" width="11.5" style="1" customWidth="1"/>
    <col min="1296" max="1296" width="11.375" style="1" customWidth="1"/>
    <col min="1297" max="1536" width="9" style="1"/>
    <col min="1537" max="1537" width="11.125" style="1" customWidth="1"/>
    <col min="1538" max="1538" width="10.75" style="1" customWidth="1"/>
    <col min="1539" max="1539" width="10.625" style="1" customWidth="1"/>
    <col min="1540" max="1540" width="10.375" style="1" customWidth="1"/>
    <col min="1541" max="1541" width="9.625" style="1" customWidth="1"/>
    <col min="1542" max="1543" width="9" style="1"/>
    <col min="1544" max="1544" width="8.875" style="1" customWidth="1"/>
    <col min="1545" max="1545" width="9.625" style="1" customWidth="1"/>
    <col min="1546" max="1546" width="10.125" style="1" customWidth="1"/>
    <col min="1547" max="1548" width="9" style="1"/>
    <col min="1549" max="1549" width="9.75" style="1" customWidth="1"/>
    <col min="1550" max="1550" width="9" style="1"/>
    <col min="1551" max="1551" width="11.5" style="1" customWidth="1"/>
    <col min="1552" max="1552" width="11.375" style="1" customWidth="1"/>
    <col min="1553" max="1792" width="9" style="1"/>
    <col min="1793" max="1793" width="11.125" style="1" customWidth="1"/>
    <col min="1794" max="1794" width="10.75" style="1" customWidth="1"/>
    <col min="1795" max="1795" width="10.625" style="1" customWidth="1"/>
    <col min="1796" max="1796" width="10.375" style="1" customWidth="1"/>
    <col min="1797" max="1797" width="9.625" style="1" customWidth="1"/>
    <col min="1798" max="1799" width="9" style="1"/>
    <col min="1800" max="1800" width="8.875" style="1" customWidth="1"/>
    <col min="1801" max="1801" width="9.625" style="1" customWidth="1"/>
    <col min="1802" max="1802" width="10.125" style="1" customWidth="1"/>
    <col min="1803" max="1804" width="9" style="1"/>
    <col min="1805" max="1805" width="9.75" style="1" customWidth="1"/>
    <col min="1806" max="1806" width="9" style="1"/>
    <col min="1807" max="1807" width="11.5" style="1" customWidth="1"/>
    <col min="1808" max="1808" width="11.375" style="1" customWidth="1"/>
    <col min="1809" max="2048" width="9" style="1"/>
    <col min="2049" max="2049" width="11.125" style="1" customWidth="1"/>
    <col min="2050" max="2050" width="10.75" style="1" customWidth="1"/>
    <col min="2051" max="2051" width="10.625" style="1" customWidth="1"/>
    <col min="2052" max="2052" width="10.375" style="1" customWidth="1"/>
    <col min="2053" max="2053" width="9.625" style="1" customWidth="1"/>
    <col min="2054" max="2055" width="9" style="1"/>
    <col min="2056" max="2056" width="8.875" style="1" customWidth="1"/>
    <col min="2057" max="2057" width="9.625" style="1" customWidth="1"/>
    <col min="2058" max="2058" width="10.125" style="1" customWidth="1"/>
    <col min="2059" max="2060" width="9" style="1"/>
    <col min="2061" max="2061" width="9.75" style="1" customWidth="1"/>
    <col min="2062" max="2062" width="9" style="1"/>
    <col min="2063" max="2063" width="11.5" style="1" customWidth="1"/>
    <col min="2064" max="2064" width="11.375" style="1" customWidth="1"/>
    <col min="2065" max="2304" width="9" style="1"/>
    <col min="2305" max="2305" width="11.125" style="1" customWidth="1"/>
    <col min="2306" max="2306" width="10.75" style="1" customWidth="1"/>
    <col min="2307" max="2307" width="10.625" style="1" customWidth="1"/>
    <col min="2308" max="2308" width="10.375" style="1" customWidth="1"/>
    <col min="2309" max="2309" width="9.625" style="1" customWidth="1"/>
    <col min="2310" max="2311" width="9" style="1"/>
    <col min="2312" max="2312" width="8.875" style="1" customWidth="1"/>
    <col min="2313" max="2313" width="9.625" style="1" customWidth="1"/>
    <col min="2314" max="2314" width="10.125" style="1" customWidth="1"/>
    <col min="2315" max="2316" width="9" style="1"/>
    <col min="2317" max="2317" width="9.75" style="1" customWidth="1"/>
    <col min="2318" max="2318" width="9" style="1"/>
    <col min="2319" max="2319" width="11.5" style="1" customWidth="1"/>
    <col min="2320" max="2320" width="11.375" style="1" customWidth="1"/>
    <col min="2321" max="2560" width="9" style="1"/>
    <col min="2561" max="2561" width="11.125" style="1" customWidth="1"/>
    <col min="2562" max="2562" width="10.75" style="1" customWidth="1"/>
    <col min="2563" max="2563" width="10.625" style="1" customWidth="1"/>
    <col min="2564" max="2564" width="10.375" style="1" customWidth="1"/>
    <col min="2565" max="2565" width="9.625" style="1" customWidth="1"/>
    <col min="2566" max="2567" width="9" style="1"/>
    <col min="2568" max="2568" width="8.875" style="1" customWidth="1"/>
    <col min="2569" max="2569" width="9.625" style="1" customWidth="1"/>
    <col min="2570" max="2570" width="10.125" style="1" customWidth="1"/>
    <col min="2571" max="2572" width="9" style="1"/>
    <col min="2573" max="2573" width="9.75" style="1" customWidth="1"/>
    <col min="2574" max="2574" width="9" style="1"/>
    <col min="2575" max="2575" width="11.5" style="1" customWidth="1"/>
    <col min="2576" max="2576" width="11.375" style="1" customWidth="1"/>
    <col min="2577" max="2816" width="9" style="1"/>
    <col min="2817" max="2817" width="11.125" style="1" customWidth="1"/>
    <col min="2818" max="2818" width="10.75" style="1" customWidth="1"/>
    <col min="2819" max="2819" width="10.625" style="1" customWidth="1"/>
    <col min="2820" max="2820" width="10.375" style="1" customWidth="1"/>
    <col min="2821" max="2821" width="9.625" style="1" customWidth="1"/>
    <col min="2822" max="2823" width="9" style="1"/>
    <col min="2824" max="2824" width="8.875" style="1" customWidth="1"/>
    <col min="2825" max="2825" width="9.625" style="1" customWidth="1"/>
    <col min="2826" max="2826" width="10.125" style="1" customWidth="1"/>
    <col min="2827" max="2828" width="9" style="1"/>
    <col min="2829" max="2829" width="9.75" style="1" customWidth="1"/>
    <col min="2830" max="2830" width="9" style="1"/>
    <col min="2831" max="2831" width="11.5" style="1" customWidth="1"/>
    <col min="2832" max="2832" width="11.375" style="1" customWidth="1"/>
    <col min="2833" max="3072" width="9" style="1"/>
    <col min="3073" max="3073" width="11.125" style="1" customWidth="1"/>
    <col min="3074" max="3074" width="10.75" style="1" customWidth="1"/>
    <col min="3075" max="3075" width="10.625" style="1" customWidth="1"/>
    <col min="3076" max="3076" width="10.375" style="1" customWidth="1"/>
    <col min="3077" max="3077" width="9.625" style="1" customWidth="1"/>
    <col min="3078" max="3079" width="9" style="1"/>
    <col min="3080" max="3080" width="8.875" style="1" customWidth="1"/>
    <col min="3081" max="3081" width="9.625" style="1" customWidth="1"/>
    <col min="3082" max="3082" width="10.125" style="1" customWidth="1"/>
    <col min="3083" max="3084" width="9" style="1"/>
    <col min="3085" max="3085" width="9.75" style="1" customWidth="1"/>
    <col min="3086" max="3086" width="9" style="1"/>
    <col min="3087" max="3087" width="11.5" style="1" customWidth="1"/>
    <col min="3088" max="3088" width="11.375" style="1" customWidth="1"/>
    <col min="3089" max="3328" width="9" style="1"/>
    <col min="3329" max="3329" width="11.125" style="1" customWidth="1"/>
    <col min="3330" max="3330" width="10.75" style="1" customWidth="1"/>
    <col min="3331" max="3331" width="10.625" style="1" customWidth="1"/>
    <col min="3332" max="3332" width="10.375" style="1" customWidth="1"/>
    <col min="3333" max="3333" width="9.625" style="1" customWidth="1"/>
    <col min="3334" max="3335" width="9" style="1"/>
    <col min="3336" max="3336" width="8.875" style="1" customWidth="1"/>
    <col min="3337" max="3337" width="9.625" style="1" customWidth="1"/>
    <col min="3338" max="3338" width="10.125" style="1" customWidth="1"/>
    <col min="3339" max="3340" width="9" style="1"/>
    <col min="3341" max="3341" width="9.75" style="1" customWidth="1"/>
    <col min="3342" max="3342" width="9" style="1"/>
    <col min="3343" max="3343" width="11.5" style="1" customWidth="1"/>
    <col min="3344" max="3344" width="11.375" style="1" customWidth="1"/>
    <col min="3345" max="3584" width="9" style="1"/>
    <col min="3585" max="3585" width="11.125" style="1" customWidth="1"/>
    <col min="3586" max="3586" width="10.75" style="1" customWidth="1"/>
    <col min="3587" max="3587" width="10.625" style="1" customWidth="1"/>
    <col min="3588" max="3588" width="10.375" style="1" customWidth="1"/>
    <col min="3589" max="3589" width="9.625" style="1" customWidth="1"/>
    <col min="3590" max="3591" width="9" style="1"/>
    <col min="3592" max="3592" width="8.875" style="1" customWidth="1"/>
    <col min="3593" max="3593" width="9.625" style="1" customWidth="1"/>
    <col min="3594" max="3594" width="10.125" style="1" customWidth="1"/>
    <col min="3595" max="3596" width="9" style="1"/>
    <col min="3597" max="3597" width="9.75" style="1" customWidth="1"/>
    <col min="3598" max="3598" width="9" style="1"/>
    <col min="3599" max="3599" width="11.5" style="1" customWidth="1"/>
    <col min="3600" max="3600" width="11.375" style="1" customWidth="1"/>
    <col min="3601" max="3840" width="9" style="1"/>
    <col min="3841" max="3841" width="11.125" style="1" customWidth="1"/>
    <col min="3842" max="3842" width="10.75" style="1" customWidth="1"/>
    <col min="3843" max="3843" width="10.625" style="1" customWidth="1"/>
    <col min="3844" max="3844" width="10.375" style="1" customWidth="1"/>
    <col min="3845" max="3845" width="9.625" style="1" customWidth="1"/>
    <col min="3846" max="3847" width="9" style="1"/>
    <col min="3848" max="3848" width="8.875" style="1" customWidth="1"/>
    <col min="3849" max="3849" width="9.625" style="1" customWidth="1"/>
    <col min="3850" max="3850" width="10.125" style="1" customWidth="1"/>
    <col min="3851" max="3852" width="9" style="1"/>
    <col min="3853" max="3853" width="9.75" style="1" customWidth="1"/>
    <col min="3854" max="3854" width="9" style="1"/>
    <col min="3855" max="3855" width="11.5" style="1" customWidth="1"/>
    <col min="3856" max="3856" width="11.375" style="1" customWidth="1"/>
    <col min="3857" max="4096" width="9" style="1"/>
    <col min="4097" max="4097" width="11.125" style="1" customWidth="1"/>
    <col min="4098" max="4098" width="10.75" style="1" customWidth="1"/>
    <col min="4099" max="4099" width="10.625" style="1" customWidth="1"/>
    <col min="4100" max="4100" width="10.375" style="1" customWidth="1"/>
    <col min="4101" max="4101" width="9.625" style="1" customWidth="1"/>
    <col min="4102" max="4103" width="9" style="1"/>
    <col min="4104" max="4104" width="8.875" style="1" customWidth="1"/>
    <col min="4105" max="4105" width="9.625" style="1" customWidth="1"/>
    <col min="4106" max="4106" width="10.125" style="1" customWidth="1"/>
    <col min="4107" max="4108" width="9" style="1"/>
    <col min="4109" max="4109" width="9.75" style="1" customWidth="1"/>
    <col min="4110" max="4110" width="9" style="1"/>
    <col min="4111" max="4111" width="11.5" style="1" customWidth="1"/>
    <col min="4112" max="4112" width="11.375" style="1" customWidth="1"/>
    <col min="4113" max="4352" width="9" style="1"/>
    <col min="4353" max="4353" width="11.125" style="1" customWidth="1"/>
    <col min="4354" max="4354" width="10.75" style="1" customWidth="1"/>
    <col min="4355" max="4355" width="10.625" style="1" customWidth="1"/>
    <col min="4356" max="4356" width="10.375" style="1" customWidth="1"/>
    <col min="4357" max="4357" width="9.625" style="1" customWidth="1"/>
    <col min="4358" max="4359" width="9" style="1"/>
    <col min="4360" max="4360" width="8.875" style="1" customWidth="1"/>
    <col min="4361" max="4361" width="9.625" style="1" customWidth="1"/>
    <col min="4362" max="4362" width="10.125" style="1" customWidth="1"/>
    <col min="4363" max="4364" width="9" style="1"/>
    <col min="4365" max="4365" width="9.75" style="1" customWidth="1"/>
    <col min="4366" max="4366" width="9" style="1"/>
    <col min="4367" max="4367" width="11.5" style="1" customWidth="1"/>
    <col min="4368" max="4368" width="11.375" style="1" customWidth="1"/>
    <col min="4369" max="4608" width="9" style="1"/>
    <col min="4609" max="4609" width="11.125" style="1" customWidth="1"/>
    <col min="4610" max="4610" width="10.75" style="1" customWidth="1"/>
    <col min="4611" max="4611" width="10.625" style="1" customWidth="1"/>
    <col min="4612" max="4612" width="10.375" style="1" customWidth="1"/>
    <col min="4613" max="4613" width="9.625" style="1" customWidth="1"/>
    <col min="4614" max="4615" width="9" style="1"/>
    <col min="4616" max="4616" width="8.875" style="1" customWidth="1"/>
    <col min="4617" max="4617" width="9.625" style="1" customWidth="1"/>
    <col min="4618" max="4618" width="10.125" style="1" customWidth="1"/>
    <col min="4619" max="4620" width="9" style="1"/>
    <col min="4621" max="4621" width="9.75" style="1" customWidth="1"/>
    <col min="4622" max="4622" width="9" style="1"/>
    <col min="4623" max="4623" width="11.5" style="1" customWidth="1"/>
    <col min="4624" max="4624" width="11.375" style="1" customWidth="1"/>
    <col min="4625" max="4864" width="9" style="1"/>
    <col min="4865" max="4865" width="11.125" style="1" customWidth="1"/>
    <col min="4866" max="4866" width="10.75" style="1" customWidth="1"/>
    <col min="4867" max="4867" width="10.625" style="1" customWidth="1"/>
    <col min="4868" max="4868" width="10.375" style="1" customWidth="1"/>
    <col min="4869" max="4869" width="9.625" style="1" customWidth="1"/>
    <col min="4870" max="4871" width="9" style="1"/>
    <col min="4872" max="4872" width="8.875" style="1" customWidth="1"/>
    <col min="4873" max="4873" width="9.625" style="1" customWidth="1"/>
    <col min="4874" max="4874" width="10.125" style="1" customWidth="1"/>
    <col min="4875" max="4876" width="9" style="1"/>
    <col min="4877" max="4877" width="9.75" style="1" customWidth="1"/>
    <col min="4878" max="4878" width="9" style="1"/>
    <col min="4879" max="4879" width="11.5" style="1" customWidth="1"/>
    <col min="4880" max="4880" width="11.375" style="1" customWidth="1"/>
    <col min="4881" max="5120" width="9" style="1"/>
    <col min="5121" max="5121" width="11.125" style="1" customWidth="1"/>
    <col min="5122" max="5122" width="10.75" style="1" customWidth="1"/>
    <col min="5123" max="5123" width="10.625" style="1" customWidth="1"/>
    <col min="5124" max="5124" width="10.375" style="1" customWidth="1"/>
    <col min="5125" max="5125" width="9.625" style="1" customWidth="1"/>
    <col min="5126" max="5127" width="9" style="1"/>
    <col min="5128" max="5128" width="8.875" style="1" customWidth="1"/>
    <col min="5129" max="5129" width="9.625" style="1" customWidth="1"/>
    <col min="5130" max="5130" width="10.125" style="1" customWidth="1"/>
    <col min="5131" max="5132" width="9" style="1"/>
    <col min="5133" max="5133" width="9.75" style="1" customWidth="1"/>
    <col min="5134" max="5134" width="9" style="1"/>
    <col min="5135" max="5135" width="11.5" style="1" customWidth="1"/>
    <col min="5136" max="5136" width="11.375" style="1" customWidth="1"/>
    <col min="5137" max="5376" width="9" style="1"/>
    <col min="5377" max="5377" width="11.125" style="1" customWidth="1"/>
    <col min="5378" max="5378" width="10.75" style="1" customWidth="1"/>
    <col min="5379" max="5379" width="10.625" style="1" customWidth="1"/>
    <col min="5380" max="5380" width="10.375" style="1" customWidth="1"/>
    <col min="5381" max="5381" width="9.625" style="1" customWidth="1"/>
    <col min="5382" max="5383" width="9" style="1"/>
    <col min="5384" max="5384" width="8.875" style="1" customWidth="1"/>
    <col min="5385" max="5385" width="9.625" style="1" customWidth="1"/>
    <col min="5386" max="5386" width="10.125" style="1" customWidth="1"/>
    <col min="5387" max="5388" width="9" style="1"/>
    <col min="5389" max="5389" width="9.75" style="1" customWidth="1"/>
    <col min="5390" max="5390" width="9" style="1"/>
    <col min="5391" max="5391" width="11.5" style="1" customWidth="1"/>
    <col min="5392" max="5392" width="11.375" style="1" customWidth="1"/>
    <col min="5393" max="5632" width="9" style="1"/>
    <col min="5633" max="5633" width="11.125" style="1" customWidth="1"/>
    <col min="5634" max="5634" width="10.75" style="1" customWidth="1"/>
    <col min="5635" max="5635" width="10.625" style="1" customWidth="1"/>
    <col min="5636" max="5636" width="10.375" style="1" customWidth="1"/>
    <col min="5637" max="5637" width="9.625" style="1" customWidth="1"/>
    <col min="5638" max="5639" width="9" style="1"/>
    <col min="5640" max="5640" width="8.875" style="1" customWidth="1"/>
    <col min="5641" max="5641" width="9.625" style="1" customWidth="1"/>
    <col min="5642" max="5642" width="10.125" style="1" customWidth="1"/>
    <col min="5643" max="5644" width="9" style="1"/>
    <col min="5645" max="5645" width="9.75" style="1" customWidth="1"/>
    <col min="5646" max="5646" width="9" style="1"/>
    <col min="5647" max="5647" width="11.5" style="1" customWidth="1"/>
    <col min="5648" max="5648" width="11.375" style="1" customWidth="1"/>
    <col min="5649" max="5888" width="9" style="1"/>
    <col min="5889" max="5889" width="11.125" style="1" customWidth="1"/>
    <col min="5890" max="5890" width="10.75" style="1" customWidth="1"/>
    <col min="5891" max="5891" width="10.625" style="1" customWidth="1"/>
    <col min="5892" max="5892" width="10.375" style="1" customWidth="1"/>
    <col min="5893" max="5893" width="9.625" style="1" customWidth="1"/>
    <col min="5894" max="5895" width="9" style="1"/>
    <col min="5896" max="5896" width="8.875" style="1" customWidth="1"/>
    <col min="5897" max="5897" width="9.625" style="1" customWidth="1"/>
    <col min="5898" max="5898" width="10.125" style="1" customWidth="1"/>
    <col min="5899" max="5900" width="9" style="1"/>
    <col min="5901" max="5901" width="9.75" style="1" customWidth="1"/>
    <col min="5902" max="5902" width="9" style="1"/>
    <col min="5903" max="5903" width="11.5" style="1" customWidth="1"/>
    <col min="5904" max="5904" width="11.375" style="1" customWidth="1"/>
    <col min="5905" max="6144" width="9" style="1"/>
    <col min="6145" max="6145" width="11.125" style="1" customWidth="1"/>
    <col min="6146" max="6146" width="10.75" style="1" customWidth="1"/>
    <col min="6147" max="6147" width="10.625" style="1" customWidth="1"/>
    <col min="6148" max="6148" width="10.375" style="1" customWidth="1"/>
    <col min="6149" max="6149" width="9.625" style="1" customWidth="1"/>
    <col min="6150" max="6151" width="9" style="1"/>
    <col min="6152" max="6152" width="8.875" style="1" customWidth="1"/>
    <col min="6153" max="6153" width="9.625" style="1" customWidth="1"/>
    <col min="6154" max="6154" width="10.125" style="1" customWidth="1"/>
    <col min="6155" max="6156" width="9" style="1"/>
    <col min="6157" max="6157" width="9.75" style="1" customWidth="1"/>
    <col min="6158" max="6158" width="9" style="1"/>
    <col min="6159" max="6159" width="11.5" style="1" customWidth="1"/>
    <col min="6160" max="6160" width="11.375" style="1" customWidth="1"/>
    <col min="6161" max="6400" width="9" style="1"/>
    <col min="6401" max="6401" width="11.125" style="1" customWidth="1"/>
    <col min="6402" max="6402" width="10.75" style="1" customWidth="1"/>
    <col min="6403" max="6403" width="10.625" style="1" customWidth="1"/>
    <col min="6404" max="6404" width="10.375" style="1" customWidth="1"/>
    <col min="6405" max="6405" width="9.625" style="1" customWidth="1"/>
    <col min="6406" max="6407" width="9" style="1"/>
    <col min="6408" max="6408" width="8.875" style="1" customWidth="1"/>
    <col min="6409" max="6409" width="9.625" style="1" customWidth="1"/>
    <col min="6410" max="6410" width="10.125" style="1" customWidth="1"/>
    <col min="6411" max="6412" width="9" style="1"/>
    <col min="6413" max="6413" width="9.75" style="1" customWidth="1"/>
    <col min="6414" max="6414" width="9" style="1"/>
    <col min="6415" max="6415" width="11.5" style="1" customWidth="1"/>
    <col min="6416" max="6416" width="11.375" style="1" customWidth="1"/>
    <col min="6417" max="6656" width="9" style="1"/>
    <col min="6657" max="6657" width="11.125" style="1" customWidth="1"/>
    <col min="6658" max="6658" width="10.75" style="1" customWidth="1"/>
    <col min="6659" max="6659" width="10.625" style="1" customWidth="1"/>
    <col min="6660" max="6660" width="10.375" style="1" customWidth="1"/>
    <col min="6661" max="6661" width="9.625" style="1" customWidth="1"/>
    <col min="6662" max="6663" width="9" style="1"/>
    <col min="6664" max="6664" width="8.875" style="1" customWidth="1"/>
    <col min="6665" max="6665" width="9.625" style="1" customWidth="1"/>
    <col min="6666" max="6666" width="10.125" style="1" customWidth="1"/>
    <col min="6667" max="6668" width="9" style="1"/>
    <col min="6669" max="6669" width="9.75" style="1" customWidth="1"/>
    <col min="6670" max="6670" width="9" style="1"/>
    <col min="6671" max="6671" width="11.5" style="1" customWidth="1"/>
    <col min="6672" max="6672" width="11.375" style="1" customWidth="1"/>
    <col min="6673" max="6912" width="9" style="1"/>
    <col min="6913" max="6913" width="11.125" style="1" customWidth="1"/>
    <col min="6914" max="6914" width="10.75" style="1" customWidth="1"/>
    <col min="6915" max="6915" width="10.625" style="1" customWidth="1"/>
    <col min="6916" max="6916" width="10.375" style="1" customWidth="1"/>
    <col min="6917" max="6917" width="9.625" style="1" customWidth="1"/>
    <col min="6918" max="6919" width="9" style="1"/>
    <col min="6920" max="6920" width="8.875" style="1" customWidth="1"/>
    <col min="6921" max="6921" width="9.625" style="1" customWidth="1"/>
    <col min="6922" max="6922" width="10.125" style="1" customWidth="1"/>
    <col min="6923" max="6924" width="9" style="1"/>
    <col min="6925" max="6925" width="9.75" style="1" customWidth="1"/>
    <col min="6926" max="6926" width="9" style="1"/>
    <col min="6927" max="6927" width="11.5" style="1" customWidth="1"/>
    <col min="6928" max="6928" width="11.375" style="1" customWidth="1"/>
    <col min="6929" max="7168" width="9" style="1"/>
    <col min="7169" max="7169" width="11.125" style="1" customWidth="1"/>
    <col min="7170" max="7170" width="10.75" style="1" customWidth="1"/>
    <col min="7171" max="7171" width="10.625" style="1" customWidth="1"/>
    <col min="7172" max="7172" width="10.375" style="1" customWidth="1"/>
    <col min="7173" max="7173" width="9.625" style="1" customWidth="1"/>
    <col min="7174" max="7175" width="9" style="1"/>
    <col min="7176" max="7176" width="8.875" style="1" customWidth="1"/>
    <col min="7177" max="7177" width="9.625" style="1" customWidth="1"/>
    <col min="7178" max="7178" width="10.125" style="1" customWidth="1"/>
    <col min="7179" max="7180" width="9" style="1"/>
    <col min="7181" max="7181" width="9.75" style="1" customWidth="1"/>
    <col min="7182" max="7182" width="9" style="1"/>
    <col min="7183" max="7183" width="11.5" style="1" customWidth="1"/>
    <col min="7184" max="7184" width="11.375" style="1" customWidth="1"/>
    <col min="7185" max="7424" width="9" style="1"/>
    <col min="7425" max="7425" width="11.125" style="1" customWidth="1"/>
    <col min="7426" max="7426" width="10.75" style="1" customWidth="1"/>
    <col min="7427" max="7427" width="10.625" style="1" customWidth="1"/>
    <col min="7428" max="7428" width="10.375" style="1" customWidth="1"/>
    <col min="7429" max="7429" width="9.625" style="1" customWidth="1"/>
    <col min="7430" max="7431" width="9" style="1"/>
    <col min="7432" max="7432" width="8.875" style="1" customWidth="1"/>
    <col min="7433" max="7433" width="9.625" style="1" customWidth="1"/>
    <col min="7434" max="7434" width="10.125" style="1" customWidth="1"/>
    <col min="7435" max="7436" width="9" style="1"/>
    <col min="7437" max="7437" width="9.75" style="1" customWidth="1"/>
    <col min="7438" max="7438" width="9" style="1"/>
    <col min="7439" max="7439" width="11.5" style="1" customWidth="1"/>
    <col min="7440" max="7440" width="11.375" style="1" customWidth="1"/>
    <col min="7441" max="7680" width="9" style="1"/>
    <col min="7681" max="7681" width="11.125" style="1" customWidth="1"/>
    <col min="7682" max="7682" width="10.75" style="1" customWidth="1"/>
    <col min="7683" max="7683" width="10.625" style="1" customWidth="1"/>
    <col min="7684" max="7684" width="10.375" style="1" customWidth="1"/>
    <col min="7685" max="7685" width="9.625" style="1" customWidth="1"/>
    <col min="7686" max="7687" width="9" style="1"/>
    <col min="7688" max="7688" width="8.875" style="1" customWidth="1"/>
    <col min="7689" max="7689" width="9.625" style="1" customWidth="1"/>
    <col min="7690" max="7690" width="10.125" style="1" customWidth="1"/>
    <col min="7691" max="7692" width="9" style="1"/>
    <col min="7693" max="7693" width="9.75" style="1" customWidth="1"/>
    <col min="7694" max="7694" width="9" style="1"/>
    <col min="7695" max="7695" width="11.5" style="1" customWidth="1"/>
    <col min="7696" max="7696" width="11.375" style="1" customWidth="1"/>
    <col min="7697" max="7936" width="9" style="1"/>
    <col min="7937" max="7937" width="11.125" style="1" customWidth="1"/>
    <col min="7938" max="7938" width="10.75" style="1" customWidth="1"/>
    <col min="7939" max="7939" width="10.625" style="1" customWidth="1"/>
    <col min="7940" max="7940" width="10.375" style="1" customWidth="1"/>
    <col min="7941" max="7941" width="9.625" style="1" customWidth="1"/>
    <col min="7942" max="7943" width="9" style="1"/>
    <col min="7944" max="7944" width="8.875" style="1" customWidth="1"/>
    <col min="7945" max="7945" width="9.625" style="1" customWidth="1"/>
    <col min="7946" max="7946" width="10.125" style="1" customWidth="1"/>
    <col min="7947" max="7948" width="9" style="1"/>
    <col min="7949" max="7949" width="9.75" style="1" customWidth="1"/>
    <col min="7950" max="7950" width="9" style="1"/>
    <col min="7951" max="7951" width="11.5" style="1" customWidth="1"/>
    <col min="7952" max="7952" width="11.375" style="1" customWidth="1"/>
    <col min="7953" max="8192" width="9" style="1"/>
    <col min="8193" max="8193" width="11.125" style="1" customWidth="1"/>
    <col min="8194" max="8194" width="10.75" style="1" customWidth="1"/>
    <col min="8195" max="8195" width="10.625" style="1" customWidth="1"/>
    <col min="8196" max="8196" width="10.375" style="1" customWidth="1"/>
    <col min="8197" max="8197" width="9.625" style="1" customWidth="1"/>
    <col min="8198" max="8199" width="9" style="1"/>
    <col min="8200" max="8200" width="8.875" style="1" customWidth="1"/>
    <col min="8201" max="8201" width="9.625" style="1" customWidth="1"/>
    <col min="8202" max="8202" width="10.125" style="1" customWidth="1"/>
    <col min="8203" max="8204" width="9" style="1"/>
    <col min="8205" max="8205" width="9.75" style="1" customWidth="1"/>
    <col min="8206" max="8206" width="9" style="1"/>
    <col min="8207" max="8207" width="11.5" style="1" customWidth="1"/>
    <col min="8208" max="8208" width="11.375" style="1" customWidth="1"/>
    <col min="8209" max="8448" width="9" style="1"/>
    <col min="8449" max="8449" width="11.125" style="1" customWidth="1"/>
    <col min="8450" max="8450" width="10.75" style="1" customWidth="1"/>
    <col min="8451" max="8451" width="10.625" style="1" customWidth="1"/>
    <col min="8452" max="8452" width="10.375" style="1" customWidth="1"/>
    <col min="8453" max="8453" width="9.625" style="1" customWidth="1"/>
    <col min="8454" max="8455" width="9" style="1"/>
    <col min="8456" max="8456" width="8.875" style="1" customWidth="1"/>
    <col min="8457" max="8457" width="9.625" style="1" customWidth="1"/>
    <col min="8458" max="8458" width="10.125" style="1" customWidth="1"/>
    <col min="8459" max="8460" width="9" style="1"/>
    <col min="8461" max="8461" width="9.75" style="1" customWidth="1"/>
    <col min="8462" max="8462" width="9" style="1"/>
    <col min="8463" max="8463" width="11.5" style="1" customWidth="1"/>
    <col min="8464" max="8464" width="11.375" style="1" customWidth="1"/>
    <col min="8465" max="8704" width="9" style="1"/>
    <col min="8705" max="8705" width="11.125" style="1" customWidth="1"/>
    <col min="8706" max="8706" width="10.75" style="1" customWidth="1"/>
    <col min="8707" max="8707" width="10.625" style="1" customWidth="1"/>
    <col min="8708" max="8708" width="10.375" style="1" customWidth="1"/>
    <col min="8709" max="8709" width="9.625" style="1" customWidth="1"/>
    <col min="8710" max="8711" width="9" style="1"/>
    <col min="8712" max="8712" width="8.875" style="1" customWidth="1"/>
    <col min="8713" max="8713" width="9.625" style="1" customWidth="1"/>
    <col min="8714" max="8714" width="10.125" style="1" customWidth="1"/>
    <col min="8715" max="8716" width="9" style="1"/>
    <col min="8717" max="8717" width="9.75" style="1" customWidth="1"/>
    <col min="8718" max="8718" width="9" style="1"/>
    <col min="8719" max="8719" width="11.5" style="1" customWidth="1"/>
    <col min="8720" max="8720" width="11.375" style="1" customWidth="1"/>
    <col min="8721" max="8960" width="9" style="1"/>
    <col min="8961" max="8961" width="11.125" style="1" customWidth="1"/>
    <col min="8962" max="8962" width="10.75" style="1" customWidth="1"/>
    <col min="8963" max="8963" width="10.625" style="1" customWidth="1"/>
    <col min="8964" max="8964" width="10.375" style="1" customWidth="1"/>
    <col min="8965" max="8965" width="9.625" style="1" customWidth="1"/>
    <col min="8966" max="8967" width="9" style="1"/>
    <col min="8968" max="8968" width="8.875" style="1" customWidth="1"/>
    <col min="8969" max="8969" width="9.625" style="1" customWidth="1"/>
    <col min="8970" max="8970" width="10.125" style="1" customWidth="1"/>
    <col min="8971" max="8972" width="9" style="1"/>
    <col min="8973" max="8973" width="9.75" style="1" customWidth="1"/>
    <col min="8974" max="8974" width="9" style="1"/>
    <col min="8975" max="8975" width="11.5" style="1" customWidth="1"/>
    <col min="8976" max="8976" width="11.375" style="1" customWidth="1"/>
    <col min="8977" max="9216" width="9" style="1"/>
    <col min="9217" max="9217" width="11.125" style="1" customWidth="1"/>
    <col min="9218" max="9218" width="10.75" style="1" customWidth="1"/>
    <col min="9219" max="9219" width="10.625" style="1" customWidth="1"/>
    <col min="9220" max="9220" width="10.375" style="1" customWidth="1"/>
    <col min="9221" max="9221" width="9.625" style="1" customWidth="1"/>
    <col min="9222" max="9223" width="9" style="1"/>
    <col min="9224" max="9224" width="8.875" style="1" customWidth="1"/>
    <col min="9225" max="9225" width="9.625" style="1" customWidth="1"/>
    <col min="9226" max="9226" width="10.125" style="1" customWidth="1"/>
    <col min="9227" max="9228" width="9" style="1"/>
    <col min="9229" max="9229" width="9.75" style="1" customWidth="1"/>
    <col min="9230" max="9230" width="9" style="1"/>
    <col min="9231" max="9231" width="11.5" style="1" customWidth="1"/>
    <col min="9232" max="9232" width="11.375" style="1" customWidth="1"/>
    <col min="9233" max="9472" width="9" style="1"/>
    <col min="9473" max="9473" width="11.125" style="1" customWidth="1"/>
    <col min="9474" max="9474" width="10.75" style="1" customWidth="1"/>
    <col min="9475" max="9475" width="10.625" style="1" customWidth="1"/>
    <col min="9476" max="9476" width="10.375" style="1" customWidth="1"/>
    <col min="9477" max="9477" width="9.625" style="1" customWidth="1"/>
    <col min="9478" max="9479" width="9" style="1"/>
    <col min="9480" max="9480" width="8.875" style="1" customWidth="1"/>
    <col min="9481" max="9481" width="9.625" style="1" customWidth="1"/>
    <col min="9482" max="9482" width="10.125" style="1" customWidth="1"/>
    <col min="9483" max="9484" width="9" style="1"/>
    <col min="9485" max="9485" width="9.75" style="1" customWidth="1"/>
    <col min="9486" max="9486" width="9" style="1"/>
    <col min="9487" max="9487" width="11.5" style="1" customWidth="1"/>
    <col min="9488" max="9488" width="11.375" style="1" customWidth="1"/>
    <col min="9489" max="9728" width="9" style="1"/>
    <col min="9729" max="9729" width="11.125" style="1" customWidth="1"/>
    <col min="9730" max="9730" width="10.75" style="1" customWidth="1"/>
    <col min="9731" max="9731" width="10.625" style="1" customWidth="1"/>
    <col min="9732" max="9732" width="10.375" style="1" customWidth="1"/>
    <col min="9733" max="9733" width="9.625" style="1" customWidth="1"/>
    <col min="9734" max="9735" width="9" style="1"/>
    <col min="9736" max="9736" width="8.875" style="1" customWidth="1"/>
    <col min="9737" max="9737" width="9.625" style="1" customWidth="1"/>
    <col min="9738" max="9738" width="10.125" style="1" customWidth="1"/>
    <col min="9739" max="9740" width="9" style="1"/>
    <col min="9741" max="9741" width="9.75" style="1" customWidth="1"/>
    <col min="9742" max="9742" width="9" style="1"/>
    <col min="9743" max="9743" width="11.5" style="1" customWidth="1"/>
    <col min="9744" max="9744" width="11.375" style="1" customWidth="1"/>
    <col min="9745" max="9984" width="9" style="1"/>
    <col min="9985" max="9985" width="11.125" style="1" customWidth="1"/>
    <col min="9986" max="9986" width="10.75" style="1" customWidth="1"/>
    <col min="9987" max="9987" width="10.625" style="1" customWidth="1"/>
    <col min="9988" max="9988" width="10.375" style="1" customWidth="1"/>
    <col min="9989" max="9989" width="9.625" style="1" customWidth="1"/>
    <col min="9990" max="9991" width="9" style="1"/>
    <col min="9992" max="9992" width="8.875" style="1" customWidth="1"/>
    <col min="9993" max="9993" width="9.625" style="1" customWidth="1"/>
    <col min="9994" max="9994" width="10.125" style="1" customWidth="1"/>
    <col min="9995" max="9996" width="9" style="1"/>
    <col min="9997" max="9997" width="9.75" style="1" customWidth="1"/>
    <col min="9998" max="9998" width="9" style="1"/>
    <col min="9999" max="9999" width="11.5" style="1" customWidth="1"/>
    <col min="10000" max="10000" width="11.375" style="1" customWidth="1"/>
    <col min="10001" max="10240" width="9" style="1"/>
    <col min="10241" max="10241" width="11.125" style="1" customWidth="1"/>
    <col min="10242" max="10242" width="10.75" style="1" customWidth="1"/>
    <col min="10243" max="10243" width="10.625" style="1" customWidth="1"/>
    <col min="10244" max="10244" width="10.375" style="1" customWidth="1"/>
    <col min="10245" max="10245" width="9.625" style="1" customWidth="1"/>
    <col min="10246" max="10247" width="9" style="1"/>
    <col min="10248" max="10248" width="8.875" style="1" customWidth="1"/>
    <col min="10249" max="10249" width="9.625" style="1" customWidth="1"/>
    <col min="10250" max="10250" width="10.125" style="1" customWidth="1"/>
    <col min="10251" max="10252" width="9" style="1"/>
    <col min="10253" max="10253" width="9.75" style="1" customWidth="1"/>
    <col min="10254" max="10254" width="9" style="1"/>
    <col min="10255" max="10255" width="11.5" style="1" customWidth="1"/>
    <col min="10256" max="10256" width="11.375" style="1" customWidth="1"/>
    <col min="10257" max="10496" width="9" style="1"/>
    <col min="10497" max="10497" width="11.125" style="1" customWidth="1"/>
    <col min="10498" max="10498" width="10.75" style="1" customWidth="1"/>
    <col min="10499" max="10499" width="10.625" style="1" customWidth="1"/>
    <col min="10500" max="10500" width="10.375" style="1" customWidth="1"/>
    <col min="10501" max="10501" width="9.625" style="1" customWidth="1"/>
    <col min="10502" max="10503" width="9" style="1"/>
    <col min="10504" max="10504" width="8.875" style="1" customWidth="1"/>
    <col min="10505" max="10505" width="9.625" style="1" customWidth="1"/>
    <col min="10506" max="10506" width="10.125" style="1" customWidth="1"/>
    <col min="10507" max="10508" width="9" style="1"/>
    <col min="10509" max="10509" width="9.75" style="1" customWidth="1"/>
    <col min="10510" max="10510" width="9" style="1"/>
    <col min="10511" max="10511" width="11.5" style="1" customWidth="1"/>
    <col min="10512" max="10512" width="11.375" style="1" customWidth="1"/>
    <col min="10513" max="10752" width="9" style="1"/>
    <col min="10753" max="10753" width="11.125" style="1" customWidth="1"/>
    <col min="10754" max="10754" width="10.75" style="1" customWidth="1"/>
    <col min="10755" max="10755" width="10.625" style="1" customWidth="1"/>
    <col min="10756" max="10756" width="10.375" style="1" customWidth="1"/>
    <col min="10757" max="10757" width="9.625" style="1" customWidth="1"/>
    <col min="10758" max="10759" width="9" style="1"/>
    <col min="10760" max="10760" width="8.875" style="1" customWidth="1"/>
    <col min="10761" max="10761" width="9.625" style="1" customWidth="1"/>
    <col min="10762" max="10762" width="10.125" style="1" customWidth="1"/>
    <col min="10763" max="10764" width="9" style="1"/>
    <col min="10765" max="10765" width="9.75" style="1" customWidth="1"/>
    <col min="10766" max="10766" width="9" style="1"/>
    <col min="10767" max="10767" width="11.5" style="1" customWidth="1"/>
    <col min="10768" max="10768" width="11.375" style="1" customWidth="1"/>
    <col min="10769" max="11008" width="9" style="1"/>
    <col min="11009" max="11009" width="11.125" style="1" customWidth="1"/>
    <col min="11010" max="11010" width="10.75" style="1" customWidth="1"/>
    <col min="11011" max="11011" width="10.625" style="1" customWidth="1"/>
    <col min="11012" max="11012" width="10.375" style="1" customWidth="1"/>
    <col min="11013" max="11013" width="9.625" style="1" customWidth="1"/>
    <col min="11014" max="11015" width="9" style="1"/>
    <col min="11016" max="11016" width="8.875" style="1" customWidth="1"/>
    <col min="11017" max="11017" width="9.625" style="1" customWidth="1"/>
    <col min="11018" max="11018" width="10.125" style="1" customWidth="1"/>
    <col min="11019" max="11020" width="9" style="1"/>
    <col min="11021" max="11021" width="9.75" style="1" customWidth="1"/>
    <col min="11022" max="11022" width="9" style="1"/>
    <col min="11023" max="11023" width="11.5" style="1" customWidth="1"/>
    <col min="11024" max="11024" width="11.375" style="1" customWidth="1"/>
    <col min="11025" max="11264" width="9" style="1"/>
    <col min="11265" max="11265" width="11.125" style="1" customWidth="1"/>
    <col min="11266" max="11266" width="10.75" style="1" customWidth="1"/>
    <col min="11267" max="11267" width="10.625" style="1" customWidth="1"/>
    <col min="11268" max="11268" width="10.375" style="1" customWidth="1"/>
    <col min="11269" max="11269" width="9.625" style="1" customWidth="1"/>
    <col min="11270" max="11271" width="9" style="1"/>
    <col min="11272" max="11272" width="8.875" style="1" customWidth="1"/>
    <col min="11273" max="11273" width="9.625" style="1" customWidth="1"/>
    <col min="11274" max="11274" width="10.125" style="1" customWidth="1"/>
    <col min="11275" max="11276" width="9" style="1"/>
    <col min="11277" max="11277" width="9.75" style="1" customWidth="1"/>
    <col min="11278" max="11278" width="9" style="1"/>
    <col min="11279" max="11279" width="11.5" style="1" customWidth="1"/>
    <col min="11280" max="11280" width="11.375" style="1" customWidth="1"/>
    <col min="11281" max="11520" width="9" style="1"/>
    <col min="11521" max="11521" width="11.125" style="1" customWidth="1"/>
    <col min="11522" max="11522" width="10.75" style="1" customWidth="1"/>
    <col min="11523" max="11523" width="10.625" style="1" customWidth="1"/>
    <col min="11524" max="11524" width="10.375" style="1" customWidth="1"/>
    <col min="11525" max="11525" width="9.625" style="1" customWidth="1"/>
    <col min="11526" max="11527" width="9" style="1"/>
    <col min="11528" max="11528" width="8.875" style="1" customWidth="1"/>
    <col min="11529" max="11529" width="9.625" style="1" customWidth="1"/>
    <col min="11530" max="11530" width="10.125" style="1" customWidth="1"/>
    <col min="11531" max="11532" width="9" style="1"/>
    <col min="11533" max="11533" width="9.75" style="1" customWidth="1"/>
    <col min="11534" max="11534" width="9" style="1"/>
    <col min="11535" max="11535" width="11.5" style="1" customWidth="1"/>
    <col min="11536" max="11536" width="11.375" style="1" customWidth="1"/>
    <col min="11537" max="11776" width="9" style="1"/>
    <col min="11777" max="11777" width="11.125" style="1" customWidth="1"/>
    <col min="11778" max="11778" width="10.75" style="1" customWidth="1"/>
    <col min="11779" max="11779" width="10.625" style="1" customWidth="1"/>
    <col min="11780" max="11780" width="10.375" style="1" customWidth="1"/>
    <col min="11781" max="11781" width="9.625" style="1" customWidth="1"/>
    <col min="11782" max="11783" width="9" style="1"/>
    <col min="11784" max="11784" width="8.875" style="1" customWidth="1"/>
    <col min="11785" max="11785" width="9.625" style="1" customWidth="1"/>
    <col min="11786" max="11786" width="10.125" style="1" customWidth="1"/>
    <col min="11787" max="11788" width="9" style="1"/>
    <col min="11789" max="11789" width="9.75" style="1" customWidth="1"/>
    <col min="11790" max="11790" width="9" style="1"/>
    <col min="11791" max="11791" width="11.5" style="1" customWidth="1"/>
    <col min="11792" max="11792" width="11.375" style="1" customWidth="1"/>
    <col min="11793" max="12032" width="9" style="1"/>
    <col min="12033" max="12033" width="11.125" style="1" customWidth="1"/>
    <col min="12034" max="12034" width="10.75" style="1" customWidth="1"/>
    <col min="12035" max="12035" width="10.625" style="1" customWidth="1"/>
    <col min="12036" max="12036" width="10.375" style="1" customWidth="1"/>
    <col min="12037" max="12037" width="9.625" style="1" customWidth="1"/>
    <col min="12038" max="12039" width="9" style="1"/>
    <col min="12040" max="12040" width="8.875" style="1" customWidth="1"/>
    <col min="12041" max="12041" width="9.625" style="1" customWidth="1"/>
    <col min="12042" max="12042" width="10.125" style="1" customWidth="1"/>
    <col min="12043" max="12044" width="9" style="1"/>
    <col min="12045" max="12045" width="9.75" style="1" customWidth="1"/>
    <col min="12046" max="12046" width="9" style="1"/>
    <col min="12047" max="12047" width="11.5" style="1" customWidth="1"/>
    <col min="12048" max="12048" width="11.375" style="1" customWidth="1"/>
    <col min="12049" max="12288" width="9" style="1"/>
    <col min="12289" max="12289" width="11.125" style="1" customWidth="1"/>
    <col min="12290" max="12290" width="10.75" style="1" customWidth="1"/>
    <col min="12291" max="12291" width="10.625" style="1" customWidth="1"/>
    <col min="12292" max="12292" width="10.375" style="1" customWidth="1"/>
    <col min="12293" max="12293" width="9.625" style="1" customWidth="1"/>
    <col min="12294" max="12295" width="9" style="1"/>
    <col min="12296" max="12296" width="8.875" style="1" customWidth="1"/>
    <col min="12297" max="12297" width="9.625" style="1" customWidth="1"/>
    <col min="12298" max="12298" width="10.125" style="1" customWidth="1"/>
    <col min="12299" max="12300" width="9" style="1"/>
    <col min="12301" max="12301" width="9.75" style="1" customWidth="1"/>
    <col min="12302" max="12302" width="9" style="1"/>
    <col min="12303" max="12303" width="11.5" style="1" customWidth="1"/>
    <col min="12304" max="12304" width="11.375" style="1" customWidth="1"/>
    <col min="12305" max="12544" width="9" style="1"/>
    <col min="12545" max="12545" width="11.125" style="1" customWidth="1"/>
    <col min="12546" max="12546" width="10.75" style="1" customWidth="1"/>
    <col min="12547" max="12547" width="10.625" style="1" customWidth="1"/>
    <col min="12548" max="12548" width="10.375" style="1" customWidth="1"/>
    <col min="12549" max="12549" width="9.625" style="1" customWidth="1"/>
    <col min="12550" max="12551" width="9" style="1"/>
    <col min="12552" max="12552" width="8.875" style="1" customWidth="1"/>
    <col min="12553" max="12553" width="9.625" style="1" customWidth="1"/>
    <col min="12554" max="12554" width="10.125" style="1" customWidth="1"/>
    <col min="12555" max="12556" width="9" style="1"/>
    <col min="12557" max="12557" width="9.75" style="1" customWidth="1"/>
    <col min="12558" max="12558" width="9" style="1"/>
    <col min="12559" max="12559" width="11.5" style="1" customWidth="1"/>
    <col min="12560" max="12560" width="11.375" style="1" customWidth="1"/>
    <col min="12561" max="12800" width="9" style="1"/>
    <col min="12801" max="12801" width="11.125" style="1" customWidth="1"/>
    <col min="12802" max="12802" width="10.75" style="1" customWidth="1"/>
    <col min="12803" max="12803" width="10.625" style="1" customWidth="1"/>
    <col min="12804" max="12804" width="10.375" style="1" customWidth="1"/>
    <col min="12805" max="12805" width="9.625" style="1" customWidth="1"/>
    <col min="12806" max="12807" width="9" style="1"/>
    <col min="12808" max="12808" width="8.875" style="1" customWidth="1"/>
    <col min="12809" max="12809" width="9.625" style="1" customWidth="1"/>
    <col min="12810" max="12810" width="10.125" style="1" customWidth="1"/>
    <col min="12811" max="12812" width="9" style="1"/>
    <col min="12813" max="12813" width="9.75" style="1" customWidth="1"/>
    <col min="12814" max="12814" width="9" style="1"/>
    <col min="12815" max="12815" width="11.5" style="1" customWidth="1"/>
    <col min="12816" max="12816" width="11.375" style="1" customWidth="1"/>
    <col min="12817" max="13056" width="9" style="1"/>
    <col min="13057" max="13057" width="11.125" style="1" customWidth="1"/>
    <col min="13058" max="13058" width="10.75" style="1" customWidth="1"/>
    <col min="13059" max="13059" width="10.625" style="1" customWidth="1"/>
    <col min="13060" max="13060" width="10.375" style="1" customWidth="1"/>
    <col min="13061" max="13061" width="9.625" style="1" customWidth="1"/>
    <col min="13062" max="13063" width="9" style="1"/>
    <col min="13064" max="13064" width="8.875" style="1" customWidth="1"/>
    <col min="13065" max="13065" width="9.625" style="1" customWidth="1"/>
    <col min="13066" max="13066" width="10.125" style="1" customWidth="1"/>
    <col min="13067" max="13068" width="9" style="1"/>
    <col min="13069" max="13069" width="9.75" style="1" customWidth="1"/>
    <col min="13070" max="13070" width="9" style="1"/>
    <col min="13071" max="13071" width="11.5" style="1" customWidth="1"/>
    <col min="13072" max="13072" width="11.375" style="1" customWidth="1"/>
    <col min="13073" max="13312" width="9" style="1"/>
    <col min="13313" max="13313" width="11.125" style="1" customWidth="1"/>
    <col min="13314" max="13314" width="10.75" style="1" customWidth="1"/>
    <col min="13315" max="13315" width="10.625" style="1" customWidth="1"/>
    <col min="13316" max="13316" width="10.375" style="1" customWidth="1"/>
    <col min="13317" max="13317" width="9.625" style="1" customWidth="1"/>
    <col min="13318" max="13319" width="9" style="1"/>
    <col min="13320" max="13320" width="8.875" style="1" customWidth="1"/>
    <col min="13321" max="13321" width="9.625" style="1" customWidth="1"/>
    <col min="13322" max="13322" width="10.125" style="1" customWidth="1"/>
    <col min="13323" max="13324" width="9" style="1"/>
    <col min="13325" max="13325" width="9.75" style="1" customWidth="1"/>
    <col min="13326" max="13326" width="9" style="1"/>
    <col min="13327" max="13327" width="11.5" style="1" customWidth="1"/>
    <col min="13328" max="13328" width="11.375" style="1" customWidth="1"/>
    <col min="13329" max="13568" width="9" style="1"/>
    <col min="13569" max="13569" width="11.125" style="1" customWidth="1"/>
    <col min="13570" max="13570" width="10.75" style="1" customWidth="1"/>
    <col min="13571" max="13571" width="10.625" style="1" customWidth="1"/>
    <col min="13572" max="13572" width="10.375" style="1" customWidth="1"/>
    <col min="13573" max="13573" width="9.625" style="1" customWidth="1"/>
    <col min="13574" max="13575" width="9" style="1"/>
    <col min="13576" max="13576" width="8.875" style="1" customWidth="1"/>
    <col min="13577" max="13577" width="9.625" style="1" customWidth="1"/>
    <col min="13578" max="13578" width="10.125" style="1" customWidth="1"/>
    <col min="13579" max="13580" width="9" style="1"/>
    <col min="13581" max="13581" width="9.75" style="1" customWidth="1"/>
    <col min="13582" max="13582" width="9" style="1"/>
    <col min="13583" max="13583" width="11.5" style="1" customWidth="1"/>
    <col min="13584" max="13584" width="11.375" style="1" customWidth="1"/>
    <col min="13585" max="13824" width="9" style="1"/>
    <col min="13825" max="13825" width="11.125" style="1" customWidth="1"/>
    <col min="13826" max="13826" width="10.75" style="1" customWidth="1"/>
    <col min="13827" max="13827" width="10.625" style="1" customWidth="1"/>
    <col min="13828" max="13828" width="10.375" style="1" customWidth="1"/>
    <col min="13829" max="13829" width="9.625" style="1" customWidth="1"/>
    <col min="13830" max="13831" width="9" style="1"/>
    <col min="13832" max="13832" width="8.875" style="1" customWidth="1"/>
    <col min="13833" max="13833" width="9.625" style="1" customWidth="1"/>
    <col min="13834" max="13834" width="10.125" style="1" customWidth="1"/>
    <col min="13835" max="13836" width="9" style="1"/>
    <col min="13837" max="13837" width="9.75" style="1" customWidth="1"/>
    <col min="13838" max="13838" width="9" style="1"/>
    <col min="13839" max="13839" width="11.5" style="1" customWidth="1"/>
    <col min="13840" max="13840" width="11.375" style="1" customWidth="1"/>
    <col min="13841" max="14080" width="9" style="1"/>
    <col min="14081" max="14081" width="11.125" style="1" customWidth="1"/>
    <col min="14082" max="14082" width="10.75" style="1" customWidth="1"/>
    <col min="14083" max="14083" width="10.625" style="1" customWidth="1"/>
    <col min="14084" max="14084" width="10.375" style="1" customWidth="1"/>
    <col min="14085" max="14085" width="9.625" style="1" customWidth="1"/>
    <col min="14086" max="14087" width="9" style="1"/>
    <col min="14088" max="14088" width="8.875" style="1" customWidth="1"/>
    <col min="14089" max="14089" width="9.625" style="1" customWidth="1"/>
    <col min="14090" max="14090" width="10.125" style="1" customWidth="1"/>
    <col min="14091" max="14092" width="9" style="1"/>
    <col min="14093" max="14093" width="9.75" style="1" customWidth="1"/>
    <col min="14094" max="14094" width="9" style="1"/>
    <col min="14095" max="14095" width="11.5" style="1" customWidth="1"/>
    <col min="14096" max="14096" width="11.375" style="1" customWidth="1"/>
    <col min="14097" max="14336" width="9" style="1"/>
    <col min="14337" max="14337" width="11.125" style="1" customWidth="1"/>
    <col min="14338" max="14338" width="10.75" style="1" customWidth="1"/>
    <col min="14339" max="14339" width="10.625" style="1" customWidth="1"/>
    <col min="14340" max="14340" width="10.375" style="1" customWidth="1"/>
    <col min="14341" max="14341" width="9.625" style="1" customWidth="1"/>
    <col min="14342" max="14343" width="9" style="1"/>
    <col min="14344" max="14344" width="8.875" style="1" customWidth="1"/>
    <col min="14345" max="14345" width="9.625" style="1" customWidth="1"/>
    <col min="14346" max="14346" width="10.125" style="1" customWidth="1"/>
    <col min="14347" max="14348" width="9" style="1"/>
    <col min="14349" max="14349" width="9.75" style="1" customWidth="1"/>
    <col min="14350" max="14350" width="9" style="1"/>
    <col min="14351" max="14351" width="11.5" style="1" customWidth="1"/>
    <col min="14352" max="14352" width="11.375" style="1" customWidth="1"/>
    <col min="14353" max="14592" width="9" style="1"/>
    <col min="14593" max="14593" width="11.125" style="1" customWidth="1"/>
    <col min="14594" max="14594" width="10.75" style="1" customWidth="1"/>
    <col min="14595" max="14595" width="10.625" style="1" customWidth="1"/>
    <col min="14596" max="14596" width="10.375" style="1" customWidth="1"/>
    <col min="14597" max="14597" width="9.625" style="1" customWidth="1"/>
    <col min="14598" max="14599" width="9" style="1"/>
    <col min="14600" max="14600" width="8.875" style="1" customWidth="1"/>
    <col min="14601" max="14601" width="9.625" style="1" customWidth="1"/>
    <col min="14602" max="14602" width="10.125" style="1" customWidth="1"/>
    <col min="14603" max="14604" width="9" style="1"/>
    <col min="14605" max="14605" width="9.75" style="1" customWidth="1"/>
    <col min="14606" max="14606" width="9" style="1"/>
    <col min="14607" max="14607" width="11.5" style="1" customWidth="1"/>
    <col min="14608" max="14608" width="11.375" style="1" customWidth="1"/>
    <col min="14609" max="14848" width="9" style="1"/>
    <col min="14849" max="14849" width="11.125" style="1" customWidth="1"/>
    <col min="14850" max="14850" width="10.75" style="1" customWidth="1"/>
    <col min="14851" max="14851" width="10.625" style="1" customWidth="1"/>
    <col min="14852" max="14852" width="10.375" style="1" customWidth="1"/>
    <col min="14853" max="14853" width="9.625" style="1" customWidth="1"/>
    <col min="14854" max="14855" width="9" style="1"/>
    <col min="14856" max="14856" width="8.875" style="1" customWidth="1"/>
    <col min="14857" max="14857" width="9.625" style="1" customWidth="1"/>
    <col min="14858" max="14858" width="10.125" style="1" customWidth="1"/>
    <col min="14859" max="14860" width="9" style="1"/>
    <col min="14861" max="14861" width="9.75" style="1" customWidth="1"/>
    <col min="14862" max="14862" width="9" style="1"/>
    <col min="14863" max="14863" width="11.5" style="1" customWidth="1"/>
    <col min="14864" max="14864" width="11.375" style="1" customWidth="1"/>
    <col min="14865" max="15104" width="9" style="1"/>
    <col min="15105" max="15105" width="11.125" style="1" customWidth="1"/>
    <col min="15106" max="15106" width="10.75" style="1" customWidth="1"/>
    <col min="15107" max="15107" width="10.625" style="1" customWidth="1"/>
    <col min="15108" max="15108" width="10.375" style="1" customWidth="1"/>
    <col min="15109" max="15109" width="9.625" style="1" customWidth="1"/>
    <col min="15110" max="15111" width="9" style="1"/>
    <col min="15112" max="15112" width="8.875" style="1" customWidth="1"/>
    <col min="15113" max="15113" width="9.625" style="1" customWidth="1"/>
    <col min="15114" max="15114" width="10.125" style="1" customWidth="1"/>
    <col min="15115" max="15116" width="9" style="1"/>
    <col min="15117" max="15117" width="9.75" style="1" customWidth="1"/>
    <col min="15118" max="15118" width="9" style="1"/>
    <col min="15119" max="15119" width="11.5" style="1" customWidth="1"/>
    <col min="15120" max="15120" width="11.375" style="1" customWidth="1"/>
    <col min="15121" max="15360" width="9" style="1"/>
    <col min="15361" max="15361" width="11.125" style="1" customWidth="1"/>
    <col min="15362" max="15362" width="10.75" style="1" customWidth="1"/>
    <col min="15363" max="15363" width="10.625" style="1" customWidth="1"/>
    <col min="15364" max="15364" width="10.375" style="1" customWidth="1"/>
    <col min="15365" max="15365" width="9.625" style="1" customWidth="1"/>
    <col min="15366" max="15367" width="9" style="1"/>
    <col min="15368" max="15368" width="8.875" style="1" customWidth="1"/>
    <col min="15369" max="15369" width="9.625" style="1" customWidth="1"/>
    <col min="15370" max="15370" width="10.125" style="1" customWidth="1"/>
    <col min="15371" max="15372" width="9" style="1"/>
    <col min="15373" max="15373" width="9.75" style="1" customWidth="1"/>
    <col min="15374" max="15374" width="9" style="1"/>
    <col min="15375" max="15375" width="11.5" style="1" customWidth="1"/>
    <col min="15376" max="15376" width="11.375" style="1" customWidth="1"/>
    <col min="15377" max="15616" width="9" style="1"/>
    <col min="15617" max="15617" width="11.125" style="1" customWidth="1"/>
    <col min="15618" max="15618" width="10.75" style="1" customWidth="1"/>
    <col min="15619" max="15619" width="10.625" style="1" customWidth="1"/>
    <col min="15620" max="15620" width="10.375" style="1" customWidth="1"/>
    <col min="15621" max="15621" width="9.625" style="1" customWidth="1"/>
    <col min="15622" max="15623" width="9" style="1"/>
    <col min="15624" max="15624" width="8.875" style="1" customWidth="1"/>
    <col min="15625" max="15625" width="9.625" style="1" customWidth="1"/>
    <col min="15626" max="15626" width="10.125" style="1" customWidth="1"/>
    <col min="15627" max="15628" width="9" style="1"/>
    <col min="15629" max="15629" width="9.75" style="1" customWidth="1"/>
    <col min="15630" max="15630" width="9" style="1"/>
    <col min="15631" max="15631" width="11.5" style="1" customWidth="1"/>
    <col min="15632" max="15632" width="11.375" style="1" customWidth="1"/>
    <col min="15633" max="15872" width="9" style="1"/>
    <col min="15873" max="15873" width="11.125" style="1" customWidth="1"/>
    <col min="15874" max="15874" width="10.75" style="1" customWidth="1"/>
    <col min="15875" max="15875" width="10.625" style="1" customWidth="1"/>
    <col min="15876" max="15876" width="10.375" style="1" customWidth="1"/>
    <col min="15877" max="15877" width="9.625" style="1" customWidth="1"/>
    <col min="15878" max="15879" width="9" style="1"/>
    <col min="15880" max="15880" width="8.875" style="1" customWidth="1"/>
    <col min="15881" max="15881" width="9.625" style="1" customWidth="1"/>
    <col min="15882" max="15882" width="10.125" style="1" customWidth="1"/>
    <col min="15883" max="15884" width="9" style="1"/>
    <col min="15885" max="15885" width="9.75" style="1" customWidth="1"/>
    <col min="15886" max="15886" width="9" style="1"/>
    <col min="15887" max="15887" width="11.5" style="1" customWidth="1"/>
    <col min="15888" max="15888" width="11.375" style="1" customWidth="1"/>
    <col min="15889" max="16128" width="9" style="1"/>
    <col min="16129" max="16129" width="11.125" style="1" customWidth="1"/>
    <col min="16130" max="16130" width="10.75" style="1" customWidth="1"/>
    <col min="16131" max="16131" width="10.625" style="1" customWidth="1"/>
    <col min="16132" max="16132" width="10.375" style="1" customWidth="1"/>
    <col min="16133" max="16133" width="9.625" style="1" customWidth="1"/>
    <col min="16134" max="16135" width="9" style="1"/>
    <col min="16136" max="16136" width="8.875" style="1" customWidth="1"/>
    <col min="16137" max="16137" width="9.625" style="1" customWidth="1"/>
    <col min="16138" max="16138" width="10.125" style="1" customWidth="1"/>
    <col min="16139" max="16140" width="9" style="1"/>
    <col min="16141" max="16141" width="9.75" style="1" customWidth="1"/>
    <col min="16142" max="16142" width="9" style="1"/>
    <col min="16143" max="16143" width="11.5" style="1" customWidth="1"/>
    <col min="16144" max="16144" width="11.375" style="1" customWidth="1"/>
    <col min="16145" max="16384" width="9" style="1"/>
  </cols>
  <sheetData>
    <row r="1" spans="1:26" ht="20.25" customHeight="1">
      <c r="A1" s="427" t="s">
        <v>517</v>
      </c>
      <c r="B1" s="427"/>
      <c r="C1" s="427"/>
      <c r="D1" s="145"/>
      <c r="E1" s="145"/>
      <c r="F1" s="145"/>
      <c r="G1" s="145"/>
      <c r="H1" s="145"/>
      <c r="I1" s="145"/>
      <c r="J1" s="145"/>
      <c r="K1" s="145"/>
      <c r="L1" s="145"/>
      <c r="M1" s="145"/>
      <c r="N1" s="145"/>
      <c r="O1" s="145"/>
      <c r="P1" s="145"/>
      <c r="Q1" s="145"/>
      <c r="R1" s="145"/>
      <c r="S1" s="145"/>
      <c r="T1" s="145"/>
    </row>
    <row r="2" spans="1:26" ht="17.25" customHeight="1">
      <c r="A2" s="54"/>
      <c r="B2" s="54"/>
      <c r="C2" s="54"/>
      <c r="D2" s="54"/>
      <c r="E2" s="54"/>
      <c r="F2" s="54"/>
      <c r="G2" s="54"/>
      <c r="H2" s="54"/>
      <c r="I2" s="54"/>
      <c r="J2" s="54"/>
      <c r="K2" s="54"/>
      <c r="L2" s="54"/>
      <c r="M2" s="54"/>
      <c r="N2" s="54"/>
      <c r="O2" s="54"/>
      <c r="P2" s="54"/>
      <c r="Q2" s="54"/>
    </row>
    <row r="3" spans="1:26" s="88" customFormat="1" ht="21" customHeight="1">
      <c r="A3" s="160" t="s">
        <v>411</v>
      </c>
      <c r="O3" s="164"/>
      <c r="P3" s="164"/>
      <c r="Q3" s="164"/>
      <c r="R3" s="164"/>
    </row>
    <row r="4" spans="1:26" s="88" customFormat="1" ht="21.75" customHeight="1">
      <c r="A4" s="552" t="s">
        <v>451</v>
      </c>
      <c r="B4" s="553" t="s">
        <v>153</v>
      </c>
      <c r="C4" s="550" t="s">
        <v>500</v>
      </c>
      <c r="D4" s="551"/>
      <c r="E4" s="551"/>
      <c r="F4" s="551"/>
      <c r="G4" s="551"/>
      <c r="H4" s="551"/>
      <c r="I4" s="551"/>
      <c r="J4" s="551"/>
      <c r="K4" s="230"/>
      <c r="L4" s="230"/>
      <c r="M4" s="230"/>
      <c r="N4" s="230"/>
      <c r="O4" s="164"/>
      <c r="P4" s="164"/>
      <c r="Q4" s="164"/>
      <c r="R4" s="164"/>
    </row>
    <row r="5" spans="1:26" s="88" customFormat="1" ht="30" customHeight="1">
      <c r="A5" s="552"/>
      <c r="B5" s="553"/>
      <c r="C5" s="225" t="s">
        <v>157</v>
      </c>
      <c r="D5" s="225" t="s">
        <v>501</v>
      </c>
      <c r="E5" s="226" t="s">
        <v>502</v>
      </c>
      <c r="F5" s="365" t="s">
        <v>360</v>
      </c>
      <c r="G5" s="226" t="s">
        <v>154</v>
      </c>
      <c r="H5" s="225" t="s">
        <v>155</v>
      </c>
      <c r="I5" s="225" t="s">
        <v>156</v>
      </c>
      <c r="J5" s="365" t="s">
        <v>85</v>
      </c>
      <c r="K5" s="230"/>
      <c r="L5" s="230"/>
      <c r="M5" s="230"/>
      <c r="N5" s="230"/>
      <c r="O5" s="164"/>
      <c r="P5" s="164"/>
      <c r="Q5" s="164"/>
      <c r="R5" s="164"/>
      <c r="S5" s="549"/>
      <c r="T5" s="549"/>
      <c r="U5" s="549"/>
      <c r="V5" s="549"/>
      <c r="W5" s="549"/>
      <c r="X5" s="549"/>
      <c r="Y5" s="549"/>
      <c r="Z5" s="549"/>
    </row>
    <row r="6" spans="1:26" s="88" customFormat="1" ht="23.1" customHeight="1">
      <c r="A6" s="143" t="s">
        <v>163</v>
      </c>
      <c r="B6" s="100">
        <f t="shared" ref="B6" si="0">SUM(C6:Q6)</f>
        <v>69355</v>
      </c>
      <c r="C6" s="101">
        <v>8191</v>
      </c>
      <c r="D6" s="101">
        <v>12459</v>
      </c>
      <c r="E6" s="231" t="s">
        <v>344</v>
      </c>
      <c r="F6" s="126">
        <v>11055</v>
      </c>
      <c r="G6" s="101">
        <v>273</v>
      </c>
      <c r="H6" s="101">
        <v>12459</v>
      </c>
      <c r="I6" s="101">
        <v>12459</v>
      </c>
      <c r="J6" s="102">
        <v>12459</v>
      </c>
      <c r="K6" s="230"/>
      <c r="L6" s="230"/>
      <c r="M6" s="230"/>
      <c r="N6" s="230"/>
      <c r="O6" s="164"/>
      <c r="P6" s="164"/>
      <c r="Q6" s="164"/>
      <c r="R6" s="164"/>
    </row>
    <row r="7" spans="1:26" s="88" customFormat="1" ht="23.1" customHeight="1">
      <c r="A7" s="207" t="s">
        <v>166</v>
      </c>
      <c r="B7" s="100">
        <v>52536</v>
      </c>
      <c r="C7" s="101">
        <v>7923</v>
      </c>
      <c r="D7" s="101">
        <v>14524</v>
      </c>
      <c r="E7" s="231" t="s">
        <v>344</v>
      </c>
      <c r="F7" s="126">
        <v>15473</v>
      </c>
      <c r="G7" s="101">
        <v>507</v>
      </c>
      <c r="H7" s="101">
        <v>14524</v>
      </c>
      <c r="I7" s="101">
        <v>14524</v>
      </c>
      <c r="J7" s="102">
        <v>14524</v>
      </c>
      <c r="K7" s="230"/>
      <c r="L7" s="230"/>
      <c r="M7" s="230"/>
      <c r="N7" s="230"/>
      <c r="O7" s="164"/>
      <c r="P7" s="164"/>
      <c r="Q7" s="164"/>
      <c r="R7" s="164"/>
    </row>
    <row r="8" spans="1:26" s="88" customFormat="1" ht="23.1" customHeight="1">
      <c r="A8" s="213" t="s">
        <v>457</v>
      </c>
      <c r="B8" s="100">
        <v>39641</v>
      </c>
      <c r="C8" s="101">
        <v>1035</v>
      </c>
      <c r="D8" s="101">
        <v>10176</v>
      </c>
      <c r="E8" s="231" t="s">
        <v>344</v>
      </c>
      <c r="F8" s="126">
        <v>9444</v>
      </c>
      <c r="G8" s="101">
        <v>626</v>
      </c>
      <c r="H8" s="101">
        <v>10176</v>
      </c>
      <c r="I8" s="101">
        <v>10176</v>
      </c>
      <c r="J8" s="102">
        <v>10176</v>
      </c>
      <c r="K8" s="230"/>
      <c r="L8" s="230"/>
      <c r="M8" s="230"/>
      <c r="N8" s="230"/>
      <c r="O8" s="164"/>
      <c r="P8" s="164"/>
      <c r="Q8" s="164"/>
      <c r="R8" s="164"/>
    </row>
    <row r="9" spans="1:26" s="88" customFormat="1" ht="23.1" customHeight="1">
      <c r="A9" s="213" t="s">
        <v>492</v>
      </c>
      <c r="B9" s="100">
        <v>48788</v>
      </c>
      <c r="C9" s="101">
        <v>523</v>
      </c>
      <c r="D9" s="101">
        <v>32652</v>
      </c>
      <c r="E9" s="232" t="s">
        <v>344</v>
      </c>
      <c r="F9" s="126">
        <v>5013</v>
      </c>
      <c r="G9" s="101">
        <v>310</v>
      </c>
      <c r="H9" s="101">
        <v>32652</v>
      </c>
      <c r="I9" s="101">
        <v>32652</v>
      </c>
      <c r="J9" s="102">
        <v>32652</v>
      </c>
      <c r="K9" s="230"/>
      <c r="L9" s="230"/>
      <c r="M9" s="230"/>
      <c r="N9" s="230"/>
      <c r="O9" s="164"/>
      <c r="P9" s="164"/>
      <c r="Q9" s="164"/>
      <c r="R9" s="164"/>
    </row>
    <row r="10" spans="1:26" s="88" customFormat="1" ht="23.1" customHeight="1">
      <c r="A10" s="253" t="s">
        <v>494</v>
      </c>
      <c r="B10" s="187">
        <v>65465</v>
      </c>
      <c r="C10" s="181">
        <v>4703</v>
      </c>
      <c r="D10" s="181">
        <v>55572</v>
      </c>
      <c r="E10" s="255">
        <v>427</v>
      </c>
      <c r="F10" s="254">
        <v>2387</v>
      </c>
      <c r="G10" s="181">
        <v>267</v>
      </c>
      <c r="H10" s="181">
        <v>744</v>
      </c>
      <c r="I10" s="181">
        <v>356</v>
      </c>
      <c r="J10" s="182">
        <v>1009</v>
      </c>
      <c r="K10" s="230"/>
      <c r="L10" s="230"/>
      <c r="M10" s="230"/>
      <c r="N10" s="230"/>
      <c r="O10" s="164"/>
      <c r="P10" s="164"/>
      <c r="Q10" s="164"/>
      <c r="R10" s="164"/>
    </row>
    <row r="11" spans="1:26" ht="23.25" customHeight="1">
      <c r="A11" s="376" t="s">
        <v>503</v>
      </c>
      <c r="B11" s="297" t="s">
        <v>541</v>
      </c>
      <c r="C11" s="103"/>
      <c r="D11" s="103"/>
      <c r="E11" s="256"/>
      <c r="F11" s="128"/>
      <c r="G11" s="103"/>
      <c r="H11" s="103"/>
      <c r="I11" s="103"/>
      <c r="J11" s="394"/>
      <c r="K11" s="230"/>
      <c r="L11" s="230"/>
      <c r="M11" s="230"/>
      <c r="N11" s="230"/>
      <c r="O11" s="164"/>
      <c r="P11" s="164"/>
      <c r="Q11" s="164"/>
      <c r="R11" s="164"/>
    </row>
    <row r="12" spans="1:26" s="2" customFormat="1" ht="24.75" customHeight="1">
      <c r="A12" s="1"/>
      <c r="B12" s="1"/>
      <c r="C12" s="1"/>
      <c r="D12" s="1"/>
      <c r="E12" s="1"/>
      <c r="F12" s="1"/>
      <c r="G12" s="1"/>
      <c r="H12" s="1"/>
      <c r="I12" s="1"/>
      <c r="J12" s="1"/>
      <c r="K12" s="1"/>
      <c r="L12" s="1"/>
      <c r="M12" s="1"/>
      <c r="N12" s="1"/>
      <c r="O12" s="164"/>
      <c r="P12" s="164"/>
      <c r="Q12" s="164"/>
      <c r="R12" s="164"/>
    </row>
    <row r="13" spans="1:26" s="2" customFormat="1" ht="30" customHeight="1">
      <c r="A13" s="552" t="s">
        <v>451</v>
      </c>
      <c r="B13" s="554" t="s">
        <v>361</v>
      </c>
      <c r="C13" s="555"/>
      <c r="D13" s="555"/>
      <c r="E13" s="555"/>
      <c r="F13" s="556"/>
      <c r="G13" s="439" t="s">
        <v>362</v>
      </c>
      <c r="H13" s="439"/>
      <c r="I13" s="439"/>
      <c r="J13" s="436" t="s">
        <v>363</v>
      </c>
      <c r="K13" s="469"/>
      <c r="L13" s="469"/>
      <c r="M13" s="469"/>
      <c r="N13" s="1"/>
      <c r="O13" s="1"/>
      <c r="P13" s="1"/>
      <c r="Q13" s="1"/>
    </row>
    <row r="14" spans="1:26" ht="23.1" customHeight="1">
      <c r="A14" s="552"/>
      <c r="B14" s="342" t="s">
        <v>364</v>
      </c>
      <c r="C14" s="342" t="s">
        <v>158</v>
      </c>
      <c r="D14" s="342" t="s">
        <v>159</v>
      </c>
      <c r="E14" s="342" t="s">
        <v>365</v>
      </c>
      <c r="F14" s="343" t="s">
        <v>434</v>
      </c>
      <c r="G14" s="342" t="s">
        <v>366</v>
      </c>
      <c r="H14" s="342" t="s">
        <v>367</v>
      </c>
      <c r="I14" s="342" t="s">
        <v>71</v>
      </c>
      <c r="J14" s="342" t="s">
        <v>160</v>
      </c>
      <c r="K14" s="342" t="s">
        <v>161</v>
      </c>
      <c r="L14" s="342" t="s">
        <v>162</v>
      </c>
      <c r="M14" s="350" t="s">
        <v>71</v>
      </c>
      <c r="P14" s="230"/>
    </row>
    <row r="15" spans="1:26" ht="23.1" customHeight="1">
      <c r="A15" s="143" t="s">
        <v>248</v>
      </c>
      <c r="B15" s="111">
        <v>1910</v>
      </c>
      <c r="C15" s="126">
        <v>35472</v>
      </c>
      <c r="D15" s="126">
        <v>8144</v>
      </c>
      <c r="E15" s="126">
        <v>1650</v>
      </c>
      <c r="F15" s="126">
        <v>387</v>
      </c>
      <c r="G15" s="126">
        <v>4995</v>
      </c>
      <c r="H15" s="126">
        <v>42443</v>
      </c>
      <c r="I15" s="126">
        <v>125</v>
      </c>
      <c r="J15" s="126">
        <v>1342</v>
      </c>
      <c r="K15" s="101">
        <v>0</v>
      </c>
      <c r="L15" s="126">
        <v>46221</v>
      </c>
      <c r="M15" s="102">
        <v>0</v>
      </c>
    </row>
    <row r="16" spans="1:26" s="164" customFormat="1" ht="23.1" customHeight="1">
      <c r="A16" s="207" t="s">
        <v>249</v>
      </c>
      <c r="B16" s="111">
        <v>1806</v>
      </c>
      <c r="C16" s="126">
        <v>38162</v>
      </c>
      <c r="D16" s="126">
        <v>9726</v>
      </c>
      <c r="E16" s="126">
        <v>2514</v>
      </c>
      <c r="F16" s="126">
        <v>328</v>
      </c>
      <c r="G16" s="126">
        <v>6088</v>
      </c>
      <c r="H16" s="126">
        <v>46348</v>
      </c>
      <c r="I16" s="126">
        <v>100</v>
      </c>
      <c r="J16" s="126">
        <v>1487</v>
      </c>
      <c r="K16" s="101">
        <v>0</v>
      </c>
      <c r="L16" s="126">
        <v>51049</v>
      </c>
      <c r="M16" s="102">
        <v>0</v>
      </c>
      <c r="N16" s="1"/>
      <c r="O16" s="1"/>
      <c r="P16" s="1"/>
      <c r="Q16" s="1"/>
    </row>
    <row r="17" spans="1:17" ht="23.1" customHeight="1">
      <c r="A17" s="213" t="s">
        <v>458</v>
      </c>
      <c r="B17" s="111">
        <v>1286</v>
      </c>
      <c r="C17" s="126">
        <v>27537</v>
      </c>
      <c r="D17" s="126">
        <v>8319</v>
      </c>
      <c r="E17" s="126">
        <v>2063</v>
      </c>
      <c r="F17" s="126">
        <v>436</v>
      </c>
      <c r="G17" s="126">
        <v>5345</v>
      </c>
      <c r="H17" s="126">
        <v>34185</v>
      </c>
      <c r="I17" s="126">
        <v>111</v>
      </c>
      <c r="J17" s="126">
        <v>1144</v>
      </c>
      <c r="K17" s="101">
        <v>0</v>
      </c>
      <c r="L17" s="126">
        <v>38497</v>
      </c>
      <c r="M17" s="102">
        <v>0</v>
      </c>
      <c r="N17" s="164"/>
      <c r="O17" s="164"/>
      <c r="P17" s="164"/>
      <c r="Q17" s="164"/>
    </row>
    <row r="18" spans="1:17" ht="21" customHeight="1">
      <c r="A18" s="213" t="s">
        <v>493</v>
      </c>
      <c r="B18" s="111">
        <v>1462</v>
      </c>
      <c r="C18" s="126">
        <v>37363</v>
      </c>
      <c r="D18" s="126">
        <v>7758</v>
      </c>
      <c r="E18" s="126">
        <v>1994</v>
      </c>
      <c r="F18" s="126">
        <v>211</v>
      </c>
      <c r="G18" s="126">
        <v>4869</v>
      </c>
      <c r="H18" s="126">
        <v>43824</v>
      </c>
      <c r="I18" s="126">
        <v>95</v>
      </c>
      <c r="J18" s="126">
        <v>1352</v>
      </c>
      <c r="K18" s="101">
        <v>0</v>
      </c>
      <c r="L18" s="126">
        <v>47436</v>
      </c>
      <c r="M18" s="102">
        <v>0</v>
      </c>
    </row>
    <row r="19" spans="1:17" s="164" customFormat="1" ht="21" customHeight="1">
      <c r="A19" s="213" t="s">
        <v>495</v>
      </c>
      <c r="B19" s="111">
        <v>1923</v>
      </c>
      <c r="C19" s="126">
        <v>52821</v>
      </c>
      <c r="D19" s="126">
        <v>10091</v>
      </c>
      <c r="E19" s="126">
        <v>393</v>
      </c>
      <c r="F19" s="126">
        <v>237</v>
      </c>
      <c r="G19" s="126">
        <v>7508</v>
      </c>
      <c r="H19" s="126">
        <v>57881</v>
      </c>
      <c r="I19" s="126">
        <v>76</v>
      </c>
      <c r="J19" s="126">
        <v>1128</v>
      </c>
      <c r="K19" s="101">
        <v>0</v>
      </c>
      <c r="L19" s="126">
        <v>64337</v>
      </c>
      <c r="M19" s="102">
        <v>0</v>
      </c>
    </row>
    <row r="20" spans="1:17" ht="20.25" customHeight="1">
      <c r="A20" s="412" t="s">
        <v>505</v>
      </c>
      <c r="B20" s="413">
        <v>1861</v>
      </c>
      <c r="C20" s="128">
        <v>54345</v>
      </c>
      <c r="D20" s="128">
        <v>10705</v>
      </c>
      <c r="E20" s="128">
        <v>309</v>
      </c>
      <c r="F20" s="128">
        <v>340</v>
      </c>
      <c r="G20" s="128">
        <v>7736</v>
      </c>
      <c r="H20" s="128">
        <v>59767</v>
      </c>
      <c r="I20" s="128">
        <v>57</v>
      </c>
      <c r="J20" s="128">
        <v>862</v>
      </c>
      <c r="K20" s="103">
        <v>0</v>
      </c>
      <c r="L20" s="128">
        <v>66698</v>
      </c>
      <c r="M20" s="394">
        <v>0</v>
      </c>
      <c r="N20" s="18"/>
      <c r="O20" s="87"/>
      <c r="P20" s="87"/>
    </row>
    <row r="21" spans="1:17">
      <c r="A21" s="60"/>
      <c r="B21" s="89"/>
      <c r="C21" s="89"/>
      <c r="D21" s="89"/>
      <c r="E21" s="89"/>
      <c r="F21" s="89"/>
      <c r="G21" s="89"/>
      <c r="H21" s="89"/>
      <c r="I21" s="90"/>
      <c r="J21" s="89"/>
      <c r="K21" s="89"/>
      <c r="L21" s="89"/>
      <c r="M21" s="90"/>
    </row>
    <row r="22" spans="1:17">
      <c r="A22" s="434" t="s">
        <v>412</v>
      </c>
      <c r="B22" s="434"/>
      <c r="D22" s="91"/>
      <c r="E22" s="90"/>
      <c r="G22" s="59"/>
      <c r="J22" s="91"/>
    </row>
    <row r="23" spans="1:17">
      <c r="C23" s="229"/>
      <c r="D23" s="229"/>
      <c r="E23" s="229"/>
      <c r="F23" s="229"/>
      <c r="G23" s="89"/>
      <c r="H23" s="229"/>
      <c r="I23" s="229"/>
      <c r="J23" s="229"/>
      <c r="K23" s="59"/>
    </row>
    <row r="24" spans="1:17">
      <c r="C24" s="549"/>
      <c r="D24" s="549"/>
      <c r="E24" s="549"/>
      <c r="F24" s="549"/>
      <c r="G24" s="549"/>
      <c r="H24" s="549"/>
      <c r="I24" s="549"/>
      <c r="J24" s="549"/>
    </row>
    <row r="25" spans="1:17">
      <c r="C25" s="164"/>
      <c r="D25" s="164"/>
      <c r="E25" s="228"/>
      <c r="F25" s="164"/>
      <c r="G25" s="164"/>
      <c r="H25" s="227"/>
      <c r="I25" s="227"/>
      <c r="J25" s="228"/>
    </row>
    <row r="26" spans="1:17">
      <c r="C26" s="164"/>
      <c r="D26" s="164"/>
      <c r="E26" s="229"/>
      <c r="F26" s="164"/>
      <c r="G26" s="164"/>
      <c r="H26" s="164"/>
      <c r="I26" s="164"/>
      <c r="J26" s="164"/>
      <c r="K26" s="164"/>
    </row>
    <row r="27" spans="1:17">
      <c r="C27" s="164"/>
      <c r="D27" s="164"/>
      <c r="E27" s="229"/>
      <c r="F27" s="164"/>
      <c r="G27" s="164"/>
      <c r="H27" s="164"/>
      <c r="I27" s="164"/>
      <c r="J27" s="164"/>
      <c r="K27" s="164"/>
    </row>
    <row r="28" spans="1:17">
      <c r="C28" s="164"/>
      <c r="D28" s="164"/>
      <c r="E28" s="229"/>
      <c r="F28" s="164"/>
      <c r="G28" s="164"/>
      <c r="H28" s="164"/>
      <c r="I28" s="164"/>
      <c r="J28" s="164"/>
      <c r="K28" s="164"/>
    </row>
    <row r="29" spans="1:17">
      <c r="C29" s="164"/>
      <c r="D29" s="164"/>
      <c r="E29" s="229"/>
      <c r="F29" s="164"/>
      <c r="G29" s="164"/>
      <c r="H29" s="164"/>
      <c r="I29" s="164"/>
      <c r="J29" s="164"/>
      <c r="K29" s="164"/>
    </row>
    <row r="30" spans="1:17">
      <c r="C30" s="164"/>
      <c r="D30" s="164"/>
      <c r="E30" s="229"/>
      <c r="F30" s="164"/>
      <c r="G30" s="164"/>
      <c r="H30" s="164"/>
      <c r="I30" s="164"/>
      <c r="J30" s="164"/>
      <c r="K30" s="164"/>
    </row>
    <row r="31" spans="1:17">
      <c r="C31" s="164"/>
      <c r="D31" s="164"/>
      <c r="E31" s="229"/>
      <c r="F31" s="164"/>
      <c r="G31" s="164"/>
      <c r="H31" s="164"/>
      <c r="I31" s="164"/>
      <c r="J31" s="164"/>
      <c r="K31" s="164"/>
    </row>
    <row r="32" spans="1:17">
      <c r="C32" s="164"/>
      <c r="D32" s="164"/>
      <c r="E32" s="229"/>
      <c r="F32" s="164"/>
      <c r="G32" s="164"/>
      <c r="H32" s="164"/>
      <c r="I32" s="164"/>
      <c r="J32" s="164"/>
      <c r="K32" s="164"/>
    </row>
    <row r="33" spans="3:11">
      <c r="C33" s="164"/>
      <c r="D33" s="164"/>
      <c r="E33" s="229"/>
      <c r="F33" s="164"/>
      <c r="G33" s="164"/>
      <c r="H33" s="164"/>
      <c r="I33" s="164"/>
      <c r="J33" s="164"/>
      <c r="K33" s="164"/>
    </row>
    <row r="34" spans="3:11">
      <c r="C34" s="164"/>
      <c r="D34" s="164"/>
      <c r="F34" s="164"/>
      <c r="G34" s="164"/>
      <c r="H34" s="164"/>
      <c r="I34" s="164"/>
      <c r="J34" s="164"/>
      <c r="K34" s="164"/>
    </row>
    <row r="35" spans="3:11">
      <c r="C35" s="164"/>
      <c r="D35" s="164"/>
      <c r="F35" s="164"/>
      <c r="G35" s="164"/>
      <c r="H35" s="164"/>
      <c r="I35" s="164"/>
      <c r="J35" s="164"/>
      <c r="K35" s="164"/>
    </row>
    <row r="36" spans="3:11">
      <c r="C36" s="164"/>
      <c r="D36" s="164"/>
      <c r="F36" s="164"/>
      <c r="G36" s="164"/>
      <c r="H36" s="164"/>
      <c r="I36" s="164"/>
      <c r="J36" s="164"/>
      <c r="K36" s="164"/>
    </row>
    <row r="37" spans="3:11">
      <c r="C37" s="164"/>
      <c r="D37" s="164"/>
      <c r="F37" s="164"/>
      <c r="G37" s="164"/>
      <c r="H37" s="164"/>
      <c r="I37" s="164"/>
      <c r="J37" s="164"/>
      <c r="K37" s="164"/>
    </row>
    <row r="38" spans="3:11">
      <c r="C38" s="164"/>
      <c r="D38" s="164"/>
      <c r="F38" s="164"/>
      <c r="G38" s="164"/>
      <c r="H38" s="164"/>
      <c r="I38" s="164"/>
      <c r="J38" s="164"/>
      <c r="K38" s="164"/>
    </row>
    <row r="39" spans="3:11">
      <c r="H39" s="164"/>
      <c r="I39" s="164"/>
      <c r="J39" s="164"/>
      <c r="K39" s="164"/>
    </row>
  </sheetData>
  <mergeCells count="11">
    <mergeCell ref="S5:Z5"/>
    <mergeCell ref="C24:J24"/>
    <mergeCell ref="C4:J4"/>
    <mergeCell ref="A22:B22"/>
    <mergeCell ref="A1:C1"/>
    <mergeCell ref="A4:A5"/>
    <mergeCell ref="B4:B5"/>
    <mergeCell ref="A13:A14"/>
    <mergeCell ref="B13:F13"/>
    <mergeCell ref="G13:I13"/>
    <mergeCell ref="J13:M13"/>
  </mergeCells>
  <phoneticPr fontId="1" type="noConversion"/>
  <pageMargins left="0.19685039370078741" right="0.19685039370078741" top="0.51181102362204722" bottom="0.27559055118110237" header="0.51181102362204722" footer="0.31496062992125984"/>
  <pageSetup paperSize="9" scale="75"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31" sqref="D31"/>
    </sheetView>
  </sheetViews>
  <sheetFormatPr defaultRowHeight="16.5"/>
  <sheetData/>
  <phoneticPr fontId="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Zeros="0" zoomScaleNormal="100" workbookViewId="0">
      <selection activeCell="K24" sqref="K24"/>
    </sheetView>
  </sheetViews>
  <sheetFormatPr defaultRowHeight="13.5"/>
  <cols>
    <col min="1" max="1" width="11.375" style="9" customWidth="1"/>
    <col min="2" max="2" width="8.25" style="9" customWidth="1"/>
    <col min="3" max="3" width="7.375" style="9" customWidth="1"/>
    <col min="4" max="4" width="7.25" style="9" customWidth="1"/>
    <col min="5" max="5" width="7.625" style="9" customWidth="1"/>
    <col min="6" max="6" width="7.25" style="9" customWidth="1"/>
    <col min="7" max="7" width="7.75" style="9" customWidth="1"/>
    <col min="8" max="8" width="7.375" style="9" customWidth="1"/>
    <col min="9" max="253" width="9" style="9"/>
    <col min="254" max="254" width="7.625" style="9" customWidth="1"/>
    <col min="255" max="255" width="8.25" style="9" customWidth="1"/>
    <col min="256" max="256" width="7.375" style="9" customWidth="1"/>
    <col min="257" max="257" width="7.25" style="9" customWidth="1"/>
    <col min="258" max="258" width="7.625" style="9" customWidth="1"/>
    <col min="259" max="259" width="7.25" style="9" customWidth="1"/>
    <col min="260" max="260" width="7.75" style="9" customWidth="1"/>
    <col min="261" max="263" width="7.375" style="9" customWidth="1"/>
    <col min="264" max="509" width="9" style="9"/>
    <col min="510" max="510" width="7.625" style="9" customWidth="1"/>
    <col min="511" max="511" width="8.25" style="9" customWidth="1"/>
    <col min="512" max="512" width="7.375" style="9" customWidth="1"/>
    <col min="513" max="513" width="7.25" style="9" customWidth="1"/>
    <col min="514" max="514" width="7.625" style="9" customWidth="1"/>
    <col min="515" max="515" width="7.25" style="9" customWidth="1"/>
    <col min="516" max="516" width="7.75" style="9" customWidth="1"/>
    <col min="517" max="519" width="7.375" style="9" customWidth="1"/>
    <col min="520" max="765" width="9" style="9"/>
    <col min="766" max="766" width="7.625" style="9" customWidth="1"/>
    <col min="767" max="767" width="8.25" style="9" customWidth="1"/>
    <col min="768" max="768" width="7.375" style="9" customWidth="1"/>
    <col min="769" max="769" width="7.25" style="9" customWidth="1"/>
    <col min="770" max="770" width="7.625" style="9" customWidth="1"/>
    <col min="771" max="771" width="7.25" style="9" customWidth="1"/>
    <col min="772" max="772" width="7.75" style="9" customWidth="1"/>
    <col min="773" max="775" width="7.375" style="9" customWidth="1"/>
    <col min="776" max="1021" width="9" style="9"/>
    <col min="1022" max="1022" width="7.625" style="9" customWidth="1"/>
    <col min="1023" max="1023" width="8.25" style="9" customWidth="1"/>
    <col min="1024" max="1024" width="7.375" style="9" customWidth="1"/>
    <col min="1025" max="1025" width="7.25" style="9" customWidth="1"/>
    <col min="1026" max="1026" width="7.625" style="9" customWidth="1"/>
    <col min="1027" max="1027" width="7.25" style="9" customWidth="1"/>
    <col min="1028" max="1028" width="7.75" style="9" customWidth="1"/>
    <col min="1029" max="1031" width="7.375" style="9" customWidth="1"/>
    <col min="1032" max="1277" width="9" style="9"/>
    <col min="1278" max="1278" width="7.625" style="9" customWidth="1"/>
    <col min="1279" max="1279" width="8.25" style="9" customWidth="1"/>
    <col min="1280" max="1280" width="7.375" style="9" customWidth="1"/>
    <col min="1281" max="1281" width="7.25" style="9" customWidth="1"/>
    <col min="1282" max="1282" width="7.625" style="9" customWidth="1"/>
    <col min="1283" max="1283" width="7.25" style="9" customWidth="1"/>
    <col min="1284" max="1284" width="7.75" style="9" customWidth="1"/>
    <col min="1285" max="1287" width="7.375" style="9" customWidth="1"/>
    <col min="1288" max="1533" width="9" style="9"/>
    <col min="1534" max="1534" width="7.625" style="9" customWidth="1"/>
    <col min="1535" max="1535" width="8.25" style="9" customWidth="1"/>
    <col min="1536" max="1536" width="7.375" style="9" customWidth="1"/>
    <col min="1537" max="1537" width="7.25" style="9" customWidth="1"/>
    <col min="1538" max="1538" width="7.625" style="9" customWidth="1"/>
    <col min="1539" max="1539" width="7.25" style="9" customWidth="1"/>
    <col min="1540" max="1540" width="7.75" style="9" customWidth="1"/>
    <col min="1541" max="1543" width="7.375" style="9" customWidth="1"/>
    <col min="1544" max="1789" width="9" style="9"/>
    <col min="1790" max="1790" width="7.625" style="9" customWidth="1"/>
    <col min="1791" max="1791" width="8.25" style="9" customWidth="1"/>
    <col min="1792" max="1792" width="7.375" style="9" customWidth="1"/>
    <col min="1793" max="1793" width="7.25" style="9" customWidth="1"/>
    <col min="1794" max="1794" width="7.625" style="9" customWidth="1"/>
    <col min="1795" max="1795" width="7.25" style="9" customWidth="1"/>
    <col min="1796" max="1796" width="7.75" style="9" customWidth="1"/>
    <col min="1797" max="1799" width="7.375" style="9" customWidth="1"/>
    <col min="1800" max="2045" width="9" style="9"/>
    <col min="2046" max="2046" width="7.625" style="9" customWidth="1"/>
    <col min="2047" max="2047" width="8.25" style="9" customWidth="1"/>
    <col min="2048" max="2048" width="7.375" style="9" customWidth="1"/>
    <col min="2049" max="2049" width="7.25" style="9" customWidth="1"/>
    <col min="2050" max="2050" width="7.625" style="9" customWidth="1"/>
    <col min="2051" max="2051" width="7.25" style="9" customWidth="1"/>
    <col min="2052" max="2052" width="7.75" style="9" customWidth="1"/>
    <col min="2053" max="2055" width="7.375" style="9" customWidth="1"/>
    <col min="2056" max="2301" width="9" style="9"/>
    <col min="2302" max="2302" width="7.625" style="9" customWidth="1"/>
    <col min="2303" max="2303" width="8.25" style="9" customWidth="1"/>
    <col min="2304" max="2304" width="7.375" style="9" customWidth="1"/>
    <col min="2305" max="2305" width="7.25" style="9" customWidth="1"/>
    <col min="2306" max="2306" width="7.625" style="9" customWidth="1"/>
    <col min="2307" max="2307" width="7.25" style="9" customWidth="1"/>
    <col min="2308" max="2308" width="7.75" style="9" customWidth="1"/>
    <col min="2309" max="2311" width="7.375" style="9" customWidth="1"/>
    <col min="2312" max="2557" width="9" style="9"/>
    <col min="2558" max="2558" width="7.625" style="9" customWidth="1"/>
    <col min="2559" max="2559" width="8.25" style="9" customWidth="1"/>
    <col min="2560" max="2560" width="7.375" style="9" customWidth="1"/>
    <col min="2561" max="2561" width="7.25" style="9" customWidth="1"/>
    <col min="2562" max="2562" width="7.625" style="9" customWidth="1"/>
    <col min="2563" max="2563" width="7.25" style="9" customWidth="1"/>
    <col min="2564" max="2564" width="7.75" style="9" customWidth="1"/>
    <col min="2565" max="2567" width="7.375" style="9" customWidth="1"/>
    <col min="2568" max="2813" width="9" style="9"/>
    <col min="2814" max="2814" width="7.625" style="9" customWidth="1"/>
    <col min="2815" max="2815" width="8.25" style="9" customWidth="1"/>
    <col min="2816" max="2816" width="7.375" style="9" customWidth="1"/>
    <col min="2817" max="2817" width="7.25" style="9" customWidth="1"/>
    <col min="2818" max="2818" width="7.625" style="9" customWidth="1"/>
    <col min="2819" max="2819" width="7.25" style="9" customWidth="1"/>
    <col min="2820" max="2820" width="7.75" style="9" customWidth="1"/>
    <col min="2821" max="2823" width="7.375" style="9" customWidth="1"/>
    <col min="2824" max="3069" width="9" style="9"/>
    <col min="3070" max="3070" width="7.625" style="9" customWidth="1"/>
    <col min="3071" max="3071" width="8.25" style="9" customWidth="1"/>
    <col min="3072" max="3072" width="7.375" style="9" customWidth="1"/>
    <col min="3073" max="3073" width="7.25" style="9" customWidth="1"/>
    <col min="3074" max="3074" width="7.625" style="9" customWidth="1"/>
    <col min="3075" max="3075" width="7.25" style="9" customWidth="1"/>
    <col min="3076" max="3076" width="7.75" style="9" customWidth="1"/>
    <col min="3077" max="3079" width="7.375" style="9" customWidth="1"/>
    <col min="3080" max="3325" width="9" style="9"/>
    <col min="3326" max="3326" width="7.625" style="9" customWidth="1"/>
    <col min="3327" max="3327" width="8.25" style="9" customWidth="1"/>
    <col min="3328" max="3328" width="7.375" style="9" customWidth="1"/>
    <col min="3329" max="3329" width="7.25" style="9" customWidth="1"/>
    <col min="3330" max="3330" width="7.625" style="9" customWidth="1"/>
    <col min="3331" max="3331" width="7.25" style="9" customWidth="1"/>
    <col min="3332" max="3332" width="7.75" style="9" customWidth="1"/>
    <col min="3333" max="3335" width="7.375" style="9" customWidth="1"/>
    <col min="3336" max="3581" width="9" style="9"/>
    <col min="3582" max="3582" width="7.625" style="9" customWidth="1"/>
    <col min="3583" max="3583" width="8.25" style="9" customWidth="1"/>
    <col min="3584" max="3584" width="7.375" style="9" customWidth="1"/>
    <col min="3585" max="3585" width="7.25" style="9" customWidth="1"/>
    <col min="3586" max="3586" width="7.625" style="9" customWidth="1"/>
    <col min="3587" max="3587" width="7.25" style="9" customWidth="1"/>
    <col min="3588" max="3588" width="7.75" style="9" customWidth="1"/>
    <col min="3589" max="3591" width="7.375" style="9" customWidth="1"/>
    <col min="3592" max="3837" width="9" style="9"/>
    <col min="3838" max="3838" width="7.625" style="9" customWidth="1"/>
    <col min="3839" max="3839" width="8.25" style="9" customWidth="1"/>
    <col min="3840" max="3840" width="7.375" style="9" customWidth="1"/>
    <col min="3841" max="3841" width="7.25" style="9" customWidth="1"/>
    <col min="3842" max="3842" width="7.625" style="9" customWidth="1"/>
    <col min="3843" max="3843" width="7.25" style="9" customWidth="1"/>
    <col min="3844" max="3844" width="7.75" style="9" customWidth="1"/>
    <col min="3845" max="3847" width="7.375" style="9" customWidth="1"/>
    <col min="3848" max="4093" width="9" style="9"/>
    <col min="4094" max="4094" width="7.625" style="9" customWidth="1"/>
    <col min="4095" max="4095" width="8.25" style="9" customWidth="1"/>
    <col min="4096" max="4096" width="7.375" style="9" customWidth="1"/>
    <col min="4097" max="4097" width="7.25" style="9" customWidth="1"/>
    <col min="4098" max="4098" width="7.625" style="9" customWidth="1"/>
    <col min="4099" max="4099" width="7.25" style="9" customWidth="1"/>
    <col min="4100" max="4100" width="7.75" style="9" customWidth="1"/>
    <col min="4101" max="4103" width="7.375" style="9" customWidth="1"/>
    <col min="4104" max="4349" width="9" style="9"/>
    <col min="4350" max="4350" width="7.625" style="9" customWidth="1"/>
    <col min="4351" max="4351" width="8.25" style="9" customWidth="1"/>
    <col min="4352" max="4352" width="7.375" style="9" customWidth="1"/>
    <col min="4353" max="4353" width="7.25" style="9" customWidth="1"/>
    <col min="4354" max="4354" width="7.625" style="9" customWidth="1"/>
    <col min="4355" max="4355" width="7.25" style="9" customWidth="1"/>
    <col min="4356" max="4356" width="7.75" style="9" customWidth="1"/>
    <col min="4357" max="4359" width="7.375" style="9" customWidth="1"/>
    <col min="4360" max="4605" width="9" style="9"/>
    <col min="4606" max="4606" width="7.625" style="9" customWidth="1"/>
    <col min="4607" max="4607" width="8.25" style="9" customWidth="1"/>
    <col min="4608" max="4608" width="7.375" style="9" customWidth="1"/>
    <col min="4609" max="4609" width="7.25" style="9" customWidth="1"/>
    <col min="4610" max="4610" width="7.625" style="9" customWidth="1"/>
    <col min="4611" max="4611" width="7.25" style="9" customWidth="1"/>
    <col min="4612" max="4612" width="7.75" style="9" customWidth="1"/>
    <col min="4613" max="4615" width="7.375" style="9" customWidth="1"/>
    <col min="4616" max="4861" width="9" style="9"/>
    <col min="4862" max="4862" width="7.625" style="9" customWidth="1"/>
    <col min="4863" max="4863" width="8.25" style="9" customWidth="1"/>
    <col min="4864" max="4864" width="7.375" style="9" customWidth="1"/>
    <col min="4865" max="4865" width="7.25" style="9" customWidth="1"/>
    <col min="4866" max="4866" width="7.625" style="9" customWidth="1"/>
    <col min="4867" max="4867" width="7.25" style="9" customWidth="1"/>
    <col min="4868" max="4868" width="7.75" style="9" customWidth="1"/>
    <col min="4869" max="4871" width="7.375" style="9" customWidth="1"/>
    <col min="4872" max="5117" width="9" style="9"/>
    <col min="5118" max="5118" width="7.625" style="9" customWidth="1"/>
    <col min="5119" max="5119" width="8.25" style="9" customWidth="1"/>
    <col min="5120" max="5120" width="7.375" style="9" customWidth="1"/>
    <col min="5121" max="5121" width="7.25" style="9" customWidth="1"/>
    <col min="5122" max="5122" width="7.625" style="9" customWidth="1"/>
    <col min="5123" max="5123" width="7.25" style="9" customWidth="1"/>
    <col min="5124" max="5124" width="7.75" style="9" customWidth="1"/>
    <col min="5125" max="5127" width="7.375" style="9" customWidth="1"/>
    <col min="5128" max="5373" width="9" style="9"/>
    <col min="5374" max="5374" width="7.625" style="9" customWidth="1"/>
    <col min="5375" max="5375" width="8.25" style="9" customWidth="1"/>
    <col min="5376" max="5376" width="7.375" style="9" customWidth="1"/>
    <col min="5377" max="5377" width="7.25" style="9" customWidth="1"/>
    <col min="5378" max="5378" width="7.625" style="9" customWidth="1"/>
    <col min="5379" max="5379" width="7.25" style="9" customWidth="1"/>
    <col min="5380" max="5380" width="7.75" style="9" customWidth="1"/>
    <col min="5381" max="5383" width="7.375" style="9" customWidth="1"/>
    <col min="5384" max="5629" width="9" style="9"/>
    <col min="5630" max="5630" width="7.625" style="9" customWidth="1"/>
    <col min="5631" max="5631" width="8.25" style="9" customWidth="1"/>
    <col min="5632" max="5632" width="7.375" style="9" customWidth="1"/>
    <col min="5633" max="5633" width="7.25" style="9" customWidth="1"/>
    <col min="5634" max="5634" width="7.625" style="9" customWidth="1"/>
    <col min="5635" max="5635" width="7.25" style="9" customWidth="1"/>
    <col min="5636" max="5636" width="7.75" style="9" customWidth="1"/>
    <col min="5637" max="5639" width="7.375" style="9" customWidth="1"/>
    <col min="5640" max="5885" width="9" style="9"/>
    <col min="5886" max="5886" width="7.625" style="9" customWidth="1"/>
    <col min="5887" max="5887" width="8.25" style="9" customWidth="1"/>
    <col min="5888" max="5888" width="7.375" style="9" customWidth="1"/>
    <col min="5889" max="5889" width="7.25" style="9" customWidth="1"/>
    <col min="5890" max="5890" width="7.625" style="9" customWidth="1"/>
    <col min="5891" max="5891" width="7.25" style="9" customWidth="1"/>
    <col min="5892" max="5892" width="7.75" style="9" customWidth="1"/>
    <col min="5893" max="5895" width="7.375" style="9" customWidth="1"/>
    <col min="5896" max="6141" width="9" style="9"/>
    <col min="6142" max="6142" width="7.625" style="9" customWidth="1"/>
    <col min="6143" max="6143" width="8.25" style="9" customWidth="1"/>
    <col min="6144" max="6144" width="7.375" style="9" customWidth="1"/>
    <col min="6145" max="6145" width="7.25" style="9" customWidth="1"/>
    <col min="6146" max="6146" width="7.625" style="9" customWidth="1"/>
    <col min="6147" max="6147" width="7.25" style="9" customWidth="1"/>
    <col min="6148" max="6148" width="7.75" style="9" customWidth="1"/>
    <col min="6149" max="6151" width="7.375" style="9" customWidth="1"/>
    <col min="6152" max="6397" width="9" style="9"/>
    <col min="6398" max="6398" width="7.625" style="9" customWidth="1"/>
    <col min="6399" max="6399" width="8.25" style="9" customWidth="1"/>
    <col min="6400" max="6400" width="7.375" style="9" customWidth="1"/>
    <col min="6401" max="6401" width="7.25" style="9" customWidth="1"/>
    <col min="6402" max="6402" width="7.625" style="9" customWidth="1"/>
    <col min="6403" max="6403" width="7.25" style="9" customWidth="1"/>
    <col min="6404" max="6404" width="7.75" style="9" customWidth="1"/>
    <col min="6405" max="6407" width="7.375" style="9" customWidth="1"/>
    <col min="6408" max="6653" width="9" style="9"/>
    <col min="6654" max="6654" width="7.625" style="9" customWidth="1"/>
    <col min="6655" max="6655" width="8.25" style="9" customWidth="1"/>
    <col min="6656" max="6656" width="7.375" style="9" customWidth="1"/>
    <col min="6657" max="6657" width="7.25" style="9" customWidth="1"/>
    <col min="6658" max="6658" width="7.625" style="9" customWidth="1"/>
    <col min="6659" max="6659" width="7.25" style="9" customWidth="1"/>
    <col min="6660" max="6660" width="7.75" style="9" customWidth="1"/>
    <col min="6661" max="6663" width="7.375" style="9" customWidth="1"/>
    <col min="6664" max="6909" width="9" style="9"/>
    <col min="6910" max="6910" width="7.625" style="9" customWidth="1"/>
    <col min="6911" max="6911" width="8.25" style="9" customWidth="1"/>
    <col min="6912" max="6912" width="7.375" style="9" customWidth="1"/>
    <col min="6913" max="6913" width="7.25" style="9" customWidth="1"/>
    <col min="6914" max="6914" width="7.625" style="9" customWidth="1"/>
    <col min="6915" max="6915" width="7.25" style="9" customWidth="1"/>
    <col min="6916" max="6916" width="7.75" style="9" customWidth="1"/>
    <col min="6917" max="6919" width="7.375" style="9" customWidth="1"/>
    <col min="6920" max="7165" width="9" style="9"/>
    <col min="7166" max="7166" width="7.625" style="9" customWidth="1"/>
    <col min="7167" max="7167" width="8.25" style="9" customWidth="1"/>
    <col min="7168" max="7168" width="7.375" style="9" customWidth="1"/>
    <col min="7169" max="7169" width="7.25" style="9" customWidth="1"/>
    <col min="7170" max="7170" width="7.625" style="9" customWidth="1"/>
    <col min="7171" max="7171" width="7.25" style="9" customWidth="1"/>
    <col min="7172" max="7172" width="7.75" style="9" customWidth="1"/>
    <col min="7173" max="7175" width="7.375" style="9" customWidth="1"/>
    <col min="7176" max="7421" width="9" style="9"/>
    <col min="7422" max="7422" width="7.625" style="9" customWidth="1"/>
    <col min="7423" max="7423" width="8.25" style="9" customWidth="1"/>
    <col min="7424" max="7424" width="7.375" style="9" customWidth="1"/>
    <col min="7425" max="7425" width="7.25" style="9" customWidth="1"/>
    <col min="7426" max="7426" width="7.625" style="9" customWidth="1"/>
    <col min="7427" max="7427" width="7.25" style="9" customWidth="1"/>
    <col min="7428" max="7428" width="7.75" style="9" customWidth="1"/>
    <col min="7429" max="7431" width="7.375" style="9" customWidth="1"/>
    <col min="7432" max="7677" width="9" style="9"/>
    <col min="7678" max="7678" width="7.625" style="9" customWidth="1"/>
    <col min="7679" max="7679" width="8.25" style="9" customWidth="1"/>
    <col min="7680" max="7680" width="7.375" style="9" customWidth="1"/>
    <col min="7681" max="7681" width="7.25" style="9" customWidth="1"/>
    <col min="7682" max="7682" width="7.625" style="9" customWidth="1"/>
    <col min="7683" max="7683" width="7.25" style="9" customWidth="1"/>
    <col min="7684" max="7684" width="7.75" style="9" customWidth="1"/>
    <col min="7685" max="7687" width="7.375" style="9" customWidth="1"/>
    <col min="7688" max="7933" width="9" style="9"/>
    <col min="7934" max="7934" width="7.625" style="9" customWidth="1"/>
    <col min="7935" max="7935" width="8.25" style="9" customWidth="1"/>
    <col min="7936" max="7936" width="7.375" style="9" customWidth="1"/>
    <col min="7937" max="7937" width="7.25" style="9" customWidth="1"/>
    <col min="7938" max="7938" width="7.625" style="9" customWidth="1"/>
    <col min="7939" max="7939" width="7.25" style="9" customWidth="1"/>
    <col min="7940" max="7940" width="7.75" style="9" customWidth="1"/>
    <col min="7941" max="7943" width="7.375" style="9" customWidth="1"/>
    <col min="7944" max="8189" width="9" style="9"/>
    <col min="8190" max="8190" width="7.625" style="9" customWidth="1"/>
    <col min="8191" max="8191" width="8.25" style="9" customWidth="1"/>
    <col min="8192" max="8192" width="7.375" style="9" customWidth="1"/>
    <col min="8193" max="8193" width="7.25" style="9" customWidth="1"/>
    <col min="8194" max="8194" width="7.625" style="9" customWidth="1"/>
    <col min="8195" max="8195" width="7.25" style="9" customWidth="1"/>
    <col min="8196" max="8196" width="7.75" style="9" customWidth="1"/>
    <col min="8197" max="8199" width="7.375" style="9" customWidth="1"/>
    <col min="8200" max="8445" width="9" style="9"/>
    <col min="8446" max="8446" width="7.625" style="9" customWidth="1"/>
    <col min="8447" max="8447" width="8.25" style="9" customWidth="1"/>
    <col min="8448" max="8448" width="7.375" style="9" customWidth="1"/>
    <col min="8449" max="8449" width="7.25" style="9" customWidth="1"/>
    <col min="8450" max="8450" width="7.625" style="9" customWidth="1"/>
    <col min="8451" max="8451" width="7.25" style="9" customWidth="1"/>
    <col min="8452" max="8452" width="7.75" style="9" customWidth="1"/>
    <col min="8453" max="8455" width="7.375" style="9" customWidth="1"/>
    <col min="8456" max="8701" width="9" style="9"/>
    <col min="8702" max="8702" width="7.625" style="9" customWidth="1"/>
    <col min="8703" max="8703" width="8.25" style="9" customWidth="1"/>
    <col min="8704" max="8704" width="7.375" style="9" customWidth="1"/>
    <col min="8705" max="8705" width="7.25" style="9" customWidth="1"/>
    <col min="8706" max="8706" width="7.625" style="9" customWidth="1"/>
    <col min="8707" max="8707" width="7.25" style="9" customWidth="1"/>
    <col min="8708" max="8708" width="7.75" style="9" customWidth="1"/>
    <col min="8709" max="8711" width="7.375" style="9" customWidth="1"/>
    <col min="8712" max="8957" width="9" style="9"/>
    <col min="8958" max="8958" width="7.625" style="9" customWidth="1"/>
    <col min="8959" max="8959" width="8.25" style="9" customWidth="1"/>
    <col min="8960" max="8960" width="7.375" style="9" customWidth="1"/>
    <col min="8961" max="8961" width="7.25" style="9" customWidth="1"/>
    <col min="8962" max="8962" width="7.625" style="9" customWidth="1"/>
    <col min="8963" max="8963" width="7.25" style="9" customWidth="1"/>
    <col min="8964" max="8964" width="7.75" style="9" customWidth="1"/>
    <col min="8965" max="8967" width="7.375" style="9" customWidth="1"/>
    <col min="8968" max="9213" width="9" style="9"/>
    <col min="9214" max="9214" width="7.625" style="9" customWidth="1"/>
    <col min="9215" max="9215" width="8.25" style="9" customWidth="1"/>
    <col min="9216" max="9216" width="7.375" style="9" customWidth="1"/>
    <col min="9217" max="9217" width="7.25" style="9" customWidth="1"/>
    <col min="9218" max="9218" width="7.625" style="9" customWidth="1"/>
    <col min="9219" max="9219" width="7.25" style="9" customWidth="1"/>
    <col min="9220" max="9220" width="7.75" style="9" customWidth="1"/>
    <col min="9221" max="9223" width="7.375" style="9" customWidth="1"/>
    <col min="9224" max="9469" width="9" style="9"/>
    <col min="9470" max="9470" width="7.625" style="9" customWidth="1"/>
    <col min="9471" max="9471" width="8.25" style="9" customWidth="1"/>
    <col min="9472" max="9472" width="7.375" style="9" customWidth="1"/>
    <col min="9473" max="9473" width="7.25" style="9" customWidth="1"/>
    <col min="9474" max="9474" width="7.625" style="9" customWidth="1"/>
    <col min="9475" max="9475" width="7.25" style="9" customWidth="1"/>
    <col min="9476" max="9476" width="7.75" style="9" customWidth="1"/>
    <col min="9477" max="9479" width="7.375" style="9" customWidth="1"/>
    <col min="9480" max="9725" width="9" style="9"/>
    <col min="9726" max="9726" width="7.625" style="9" customWidth="1"/>
    <col min="9727" max="9727" width="8.25" style="9" customWidth="1"/>
    <col min="9728" max="9728" width="7.375" style="9" customWidth="1"/>
    <col min="9729" max="9729" width="7.25" style="9" customWidth="1"/>
    <col min="9730" max="9730" width="7.625" style="9" customWidth="1"/>
    <col min="9731" max="9731" width="7.25" style="9" customWidth="1"/>
    <col min="9732" max="9732" width="7.75" style="9" customWidth="1"/>
    <col min="9733" max="9735" width="7.375" style="9" customWidth="1"/>
    <col min="9736" max="9981" width="9" style="9"/>
    <col min="9982" max="9982" width="7.625" style="9" customWidth="1"/>
    <col min="9983" max="9983" width="8.25" style="9" customWidth="1"/>
    <col min="9984" max="9984" width="7.375" style="9" customWidth="1"/>
    <col min="9985" max="9985" width="7.25" style="9" customWidth="1"/>
    <col min="9986" max="9986" width="7.625" style="9" customWidth="1"/>
    <col min="9987" max="9987" width="7.25" style="9" customWidth="1"/>
    <col min="9988" max="9988" width="7.75" style="9" customWidth="1"/>
    <col min="9989" max="9991" width="7.375" style="9" customWidth="1"/>
    <col min="9992" max="10237" width="9" style="9"/>
    <col min="10238" max="10238" width="7.625" style="9" customWidth="1"/>
    <col min="10239" max="10239" width="8.25" style="9" customWidth="1"/>
    <col min="10240" max="10240" width="7.375" style="9" customWidth="1"/>
    <col min="10241" max="10241" width="7.25" style="9" customWidth="1"/>
    <col min="10242" max="10242" width="7.625" style="9" customWidth="1"/>
    <col min="10243" max="10243" width="7.25" style="9" customWidth="1"/>
    <col min="10244" max="10244" width="7.75" style="9" customWidth="1"/>
    <col min="10245" max="10247" width="7.375" style="9" customWidth="1"/>
    <col min="10248" max="10493" width="9" style="9"/>
    <col min="10494" max="10494" width="7.625" style="9" customWidth="1"/>
    <col min="10495" max="10495" width="8.25" style="9" customWidth="1"/>
    <col min="10496" max="10496" width="7.375" style="9" customWidth="1"/>
    <col min="10497" max="10497" width="7.25" style="9" customWidth="1"/>
    <col min="10498" max="10498" width="7.625" style="9" customWidth="1"/>
    <col min="10499" max="10499" width="7.25" style="9" customWidth="1"/>
    <col min="10500" max="10500" width="7.75" style="9" customWidth="1"/>
    <col min="10501" max="10503" width="7.375" style="9" customWidth="1"/>
    <col min="10504" max="10749" width="9" style="9"/>
    <col min="10750" max="10750" width="7.625" style="9" customWidth="1"/>
    <col min="10751" max="10751" width="8.25" style="9" customWidth="1"/>
    <col min="10752" max="10752" width="7.375" style="9" customWidth="1"/>
    <col min="10753" max="10753" width="7.25" style="9" customWidth="1"/>
    <col min="10754" max="10754" width="7.625" style="9" customWidth="1"/>
    <col min="10755" max="10755" width="7.25" style="9" customWidth="1"/>
    <col min="10756" max="10756" width="7.75" style="9" customWidth="1"/>
    <col min="10757" max="10759" width="7.375" style="9" customWidth="1"/>
    <col min="10760" max="11005" width="9" style="9"/>
    <col min="11006" max="11006" width="7.625" style="9" customWidth="1"/>
    <col min="11007" max="11007" width="8.25" style="9" customWidth="1"/>
    <col min="11008" max="11008" width="7.375" style="9" customWidth="1"/>
    <col min="11009" max="11009" width="7.25" style="9" customWidth="1"/>
    <col min="11010" max="11010" width="7.625" style="9" customWidth="1"/>
    <col min="11011" max="11011" width="7.25" style="9" customWidth="1"/>
    <col min="11012" max="11012" width="7.75" style="9" customWidth="1"/>
    <col min="11013" max="11015" width="7.375" style="9" customWidth="1"/>
    <col min="11016" max="11261" width="9" style="9"/>
    <col min="11262" max="11262" width="7.625" style="9" customWidth="1"/>
    <col min="11263" max="11263" width="8.25" style="9" customWidth="1"/>
    <col min="11264" max="11264" width="7.375" style="9" customWidth="1"/>
    <col min="11265" max="11265" width="7.25" style="9" customWidth="1"/>
    <col min="11266" max="11266" width="7.625" style="9" customWidth="1"/>
    <col min="11267" max="11267" width="7.25" style="9" customWidth="1"/>
    <col min="11268" max="11268" width="7.75" style="9" customWidth="1"/>
    <col min="11269" max="11271" width="7.375" style="9" customWidth="1"/>
    <col min="11272" max="11517" width="9" style="9"/>
    <col min="11518" max="11518" width="7.625" style="9" customWidth="1"/>
    <col min="11519" max="11519" width="8.25" style="9" customWidth="1"/>
    <col min="11520" max="11520" width="7.375" style="9" customWidth="1"/>
    <col min="11521" max="11521" width="7.25" style="9" customWidth="1"/>
    <col min="11522" max="11522" width="7.625" style="9" customWidth="1"/>
    <col min="11523" max="11523" width="7.25" style="9" customWidth="1"/>
    <col min="11524" max="11524" width="7.75" style="9" customWidth="1"/>
    <col min="11525" max="11527" width="7.375" style="9" customWidth="1"/>
    <col min="11528" max="11773" width="9" style="9"/>
    <col min="11774" max="11774" width="7.625" style="9" customWidth="1"/>
    <col min="11775" max="11775" width="8.25" style="9" customWidth="1"/>
    <col min="11776" max="11776" width="7.375" style="9" customWidth="1"/>
    <col min="11777" max="11777" width="7.25" style="9" customWidth="1"/>
    <col min="11778" max="11778" width="7.625" style="9" customWidth="1"/>
    <col min="11779" max="11779" width="7.25" style="9" customWidth="1"/>
    <col min="11780" max="11780" width="7.75" style="9" customWidth="1"/>
    <col min="11781" max="11783" width="7.375" style="9" customWidth="1"/>
    <col min="11784" max="12029" width="9" style="9"/>
    <col min="12030" max="12030" width="7.625" style="9" customWidth="1"/>
    <col min="12031" max="12031" width="8.25" style="9" customWidth="1"/>
    <col min="12032" max="12032" width="7.375" style="9" customWidth="1"/>
    <col min="12033" max="12033" width="7.25" style="9" customWidth="1"/>
    <col min="12034" max="12034" width="7.625" style="9" customWidth="1"/>
    <col min="12035" max="12035" width="7.25" style="9" customWidth="1"/>
    <col min="12036" max="12036" width="7.75" style="9" customWidth="1"/>
    <col min="12037" max="12039" width="7.375" style="9" customWidth="1"/>
    <col min="12040" max="12285" width="9" style="9"/>
    <col min="12286" max="12286" width="7.625" style="9" customWidth="1"/>
    <col min="12287" max="12287" width="8.25" style="9" customWidth="1"/>
    <col min="12288" max="12288" width="7.375" style="9" customWidth="1"/>
    <col min="12289" max="12289" width="7.25" style="9" customWidth="1"/>
    <col min="12290" max="12290" width="7.625" style="9" customWidth="1"/>
    <col min="12291" max="12291" width="7.25" style="9" customWidth="1"/>
    <col min="12292" max="12292" width="7.75" style="9" customWidth="1"/>
    <col min="12293" max="12295" width="7.375" style="9" customWidth="1"/>
    <col min="12296" max="12541" width="9" style="9"/>
    <col min="12542" max="12542" width="7.625" style="9" customWidth="1"/>
    <col min="12543" max="12543" width="8.25" style="9" customWidth="1"/>
    <col min="12544" max="12544" width="7.375" style="9" customWidth="1"/>
    <col min="12545" max="12545" width="7.25" style="9" customWidth="1"/>
    <col min="12546" max="12546" width="7.625" style="9" customWidth="1"/>
    <col min="12547" max="12547" width="7.25" style="9" customWidth="1"/>
    <col min="12548" max="12548" width="7.75" style="9" customWidth="1"/>
    <col min="12549" max="12551" width="7.375" style="9" customWidth="1"/>
    <col min="12552" max="12797" width="9" style="9"/>
    <col min="12798" max="12798" width="7.625" style="9" customWidth="1"/>
    <col min="12799" max="12799" width="8.25" style="9" customWidth="1"/>
    <col min="12800" max="12800" width="7.375" style="9" customWidth="1"/>
    <col min="12801" max="12801" width="7.25" style="9" customWidth="1"/>
    <col min="12802" max="12802" width="7.625" style="9" customWidth="1"/>
    <col min="12803" max="12803" width="7.25" style="9" customWidth="1"/>
    <col min="12804" max="12804" width="7.75" style="9" customWidth="1"/>
    <col min="12805" max="12807" width="7.375" style="9" customWidth="1"/>
    <col min="12808" max="13053" width="9" style="9"/>
    <col min="13054" max="13054" width="7.625" style="9" customWidth="1"/>
    <col min="13055" max="13055" width="8.25" style="9" customWidth="1"/>
    <col min="13056" max="13056" width="7.375" style="9" customWidth="1"/>
    <col min="13057" max="13057" width="7.25" style="9" customWidth="1"/>
    <col min="13058" max="13058" width="7.625" style="9" customWidth="1"/>
    <col min="13059" max="13059" width="7.25" style="9" customWidth="1"/>
    <col min="13060" max="13060" width="7.75" style="9" customWidth="1"/>
    <col min="13061" max="13063" width="7.375" style="9" customWidth="1"/>
    <col min="13064" max="13309" width="9" style="9"/>
    <col min="13310" max="13310" width="7.625" style="9" customWidth="1"/>
    <col min="13311" max="13311" width="8.25" style="9" customWidth="1"/>
    <col min="13312" max="13312" width="7.375" style="9" customWidth="1"/>
    <col min="13313" max="13313" width="7.25" style="9" customWidth="1"/>
    <col min="13314" max="13314" width="7.625" style="9" customWidth="1"/>
    <col min="13315" max="13315" width="7.25" style="9" customWidth="1"/>
    <col min="13316" max="13316" width="7.75" style="9" customWidth="1"/>
    <col min="13317" max="13319" width="7.375" style="9" customWidth="1"/>
    <col min="13320" max="13565" width="9" style="9"/>
    <col min="13566" max="13566" width="7.625" style="9" customWidth="1"/>
    <col min="13567" max="13567" width="8.25" style="9" customWidth="1"/>
    <col min="13568" max="13568" width="7.375" style="9" customWidth="1"/>
    <col min="13569" max="13569" width="7.25" style="9" customWidth="1"/>
    <col min="13570" max="13570" width="7.625" style="9" customWidth="1"/>
    <col min="13571" max="13571" width="7.25" style="9" customWidth="1"/>
    <col min="13572" max="13572" width="7.75" style="9" customWidth="1"/>
    <col min="13573" max="13575" width="7.375" style="9" customWidth="1"/>
    <col min="13576" max="13821" width="9" style="9"/>
    <col min="13822" max="13822" width="7.625" style="9" customWidth="1"/>
    <col min="13823" max="13823" width="8.25" style="9" customWidth="1"/>
    <col min="13824" max="13824" width="7.375" style="9" customWidth="1"/>
    <col min="13825" max="13825" width="7.25" style="9" customWidth="1"/>
    <col min="13826" max="13826" width="7.625" style="9" customWidth="1"/>
    <col min="13827" max="13827" width="7.25" style="9" customWidth="1"/>
    <col min="13828" max="13828" width="7.75" style="9" customWidth="1"/>
    <col min="13829" max="13831" width="7.375" style="9" customWidth="1"/>
    <col min="13832" max="14077" width="9" style="9"/>
    <col min="14078" max="14078" width="7.625" style="9" customWidth="1"/>
    <col min="14079" max="14079" width="8.25" style="9" customWidth="1"/>
    <col min="14080" max="14080" width="7.375" style="9" customWidth="1"/>
    <col min="14081" max="14081" width="7.25" style="9" customWidth="1"/>
    <col min="14082" max="14082" width="7.625" style="9" customWidth="1"/>
    <col min="14083" max="14083" width="7.25" style="9" customWidth="1"/>
    <col min="14084" max="14084" width="7.75" style="9" customWidth="1"/>
    <col min="14085" max="14087" width="7.375" style="9" customWidth="1"/>
    <col min="14088" max="14333" width="9" style="9"/>
    <col min="14334" max="14334" width="7.625" style="9" customWidth="1"/>
    <col min="14335" max="14335" width="8.25" style="9" customWidth="1"/>
    <col min="14336" max="14336" width="7.375" style="9" customWidth="1"/>
    <col min="14337" max="14337" width="7.25" style="9" customWidth="1"/>
    <col min="14338" max="14338" width="7.625" style="9" customWidth="1"/>
    <col min="14339" max="14339" width="7.25" style="9" customWidth="1"/>
    <col min="14340" max="14340" width="7.75" style="9" customWidth="1"/>
    <col min="14341" max="14343" width="7.375" style="9" customWidth="1"/>
    <col min="14344" max="14589" width="9" style="9"/>
    <col min="14590" max="14590" width="7.625" style="9" customWidth="1"/>
    <col min="14591" max="14591" width="8.25" style="9" customWidth="1"/>
    <col min="14592" max="14592" width="7.375" style="9" customWidth="1"/>
    <col min="14593" max="14593" width="7.25" style="9" customWidth="1"/>
    <col min="14594" max="14594" width="7.625" style="9" customWidth="1"/>
    <col min="14595" max="14595" width="7.25" style="9" customWidth="1"/>
    <col min="14596" max="14596" width="7.75" style="9" customWidth="1"/>
    <col min="14597" max="14599" width="7.375" style="9" customWidth="1"/>
    <col min="14600" max="14845" width="9" style="9"/>
    <col min="14846" max="14846" width="7.625" style="9" customWidth="1"/>
    <col min="14847" max="14847" width="8.25" style="9" customWidth="1"/>
    <col min="14848" max="14848" width="7.375" style="9" customWidth="1"/>
    <col min="14849" max="14849" width="7.25" style="9" customWidth="1"/>
    <col min="14850" max="14850" width="7.625" style="9" customWidth="1"/>
    <col min="14851" max="14851" width="7.25" style="9" customWidth="1"/>
    <col min="14852" max="14852" width="7.75" style="9" customWidth="1"/>
    <col min="14853" max="14855" width="7.375" style="9" customWidth="1"/>
    <col min="14856" max="15101" width="9" style="9"/>
    <col min="15102" max="15102" width="7.625" style="9" customWidth="1"/>
    <col min="15103" max="15103" width="8.25" style="9" customWidth="1"/>
    <col min="15104" max="15104" width="7.375" style="9" customWidth="1"/>
    <col min="15105" max="15105" width="7.25" style="9" customWidth="1"/>
    <col min="15106" max="15106" width="7.625" style="9" customWidth="1"/>
    <col min="15107" max="15107" width="7.25" style="9" customWidth="1"/>
    <col min="15108" max="15108" width="7.75" style="9" customWidth="1"/>
    <col min="15109" max="15111" width="7.375" style="9" customWidth="1"/>
    <col min="15112" max="15357" width="9" style="9"/>
    <col min="15358" max="15358" width="7.625" style="9" customWidth="1"/>
    <col min="15359" max="15359" width="8.25" style="9" customWidth="1"/>
    <col min="15360" max="15360" width="7.375" style="9" customWidth="1"/>
    <col min="15361" max="15361" width="7.25" style="9" customWidth="1"/>
    <col min="15362" max="15362" width="7.625" style="9" customWidth="1"/>
    <col min="15363" max="15363" width="7.25" style="9" customWidth="1"/>
    <col min="15364" max="15364" width="7.75" style="9" customWidth="1"/>
    <col min="15365" max="15367" width="7.375" style="9" customWidth="1"/>
    <col min="15368" max="15613" width="9" style="9"/>
    <col min="15614" max="15614" width="7.625" style="9" customWidth="1"/>
    <col min="15615" max="15615" width="8.25" style="9" customWidth="1"/>
    <col min="15616" max="15616" width="7.375" style="9" customWidth="1"/>
    <col min="15617" max="15617" width="7.25" style="9" customWidth="1"/>
    <col min="15618" max="15618" width="7.625" style="9" customWidth="1"/>
    <col min="15619" max="15619" width="7.25" style="9" customWidth="1"/>
    <col min="15620" max="15620" width="7.75" style="9" customWidth="1"/>
    <col min="15621" max="15623" width="7.375" style="9" customWidth="1"/>
    <col min="15624" max="15869" width="9" style="9"/>
    <col min="15870" max="15870" width="7.625" style="9" customWidth="1"/>
    <col min="15871" max="15871" width="8.25" style="9" customWidth="1"/>
    <col min="15872" max="15872" width="7.375" style="9" customWidth="1"/>
    <col min="15873" max="15873" width="7.25" style="9" customWidth="1"/>
    <col min="15874" max="15874" width="7.625" style="9" customWidth="1"/>
    <col min="15875" max="15875" width="7.25" style="9" customWidth="1"/>
    <col min="15876" max="15876" width="7.75" style="9" customWidth="1"/>
    <col min="15877" max="15879" width="7.375" style="9" customWidth="1"/>
    <col min="15880" max="16125" width="9" style="9"/>
    <col min="16126" max="16126" width="7.625" style="9" customWidth="1"/>
    <col min="16127" max="16127" width="8.25" style="9" customWidth="1"/>
    <col min="16128" max="16128" width="7.375" style="9" customWidth="1"/>
    <col min="16129" max="16129" width="7.25" style="9" customWidth="1"/>
    <col min="16130" max="16130" width="7.625" style="9" customWidth="1"/>
    <col min="16131" max="16131" width="7.25" style="9" customWidth="1"/>
    <col min="16132" max="16132" width="7.75" style="9" customWidth="1"/>
    <col min="16133" max="16135" width="7.375" style="9" customWidth="1"/>
    <col min="16136" max="16384" width="9" style="9"/>
  </cols>
  <sheetData>
    <row r="1" spans="1:12" ht="20.25" customHeight="1">
      <c r="A1" s="427" t="s">
        <v>491</v>
      </c>
      <c r="B1" s="427"/>
      <c r="C1" s="427"/>
      <c r="D1" s="145"/>
      <c r="E1" s="145"/>
      <c r="F1" s="145"/>
      <c r="G1" s="145"/>
      <c r="H1" s="145"/>
    </row>
    <row r="2" spans="1:12" ht="15" customHeight="1">
      <c r="A2" s="13"/>
      <c r="B2" s="13"/>
      <c r="C2" s="13"/>
      <c r="D2" s="13"/>
      <c r="E2" s="13"/>
      <c r="F2" s="13"/>
      <c r="G2" s="13"/>
      <c r="H2" s="13"/>
    </row>
    <row r="3" spans="1:12" ht="17.25" customHeight="1">
      <c r="A3" s="153" t="s">
        <v>389</v>
      </c>
      <c r="B3" s="223"/>
      <c r="C3" s="223"/>
      <c r="D3" s="223"/>
      <c r="E3" s="223"/>
      <c r="F3" s="223"/>
      <c r="G3" s="223"/>
      <c r="H3" s="223"/>
    </row>
    <row r="4" spans="1:12" ht="24.95" customHeight="1">
      <c r="A4" s="428" t="s">
        <v>497</v>
      </c>
      <c r="B4" s="430" t="s">
        <v>258</v>
      </c>
      <c r="C4" s="432" t="s">
        <v>499</v>
      </c>
      <c r="D4" s="432"/>
      <c r="E4" s="432"/>
      <c r="F4" s="432"/>
      <c r="G4" s="432"/>
      <c r="H4" s="432"/>
      <c r="I4" s="432"/>
    </row>
    <row r="5" spans="1:12" ht="24.95" customHeight="1">
      <c r="A5" s="429"/>
      <c r="B5" s="431"/>
      <c r="C5" s="345" t="s">
        <v>186</v>
      </c>
      <c r="D5" s="347" t="s">
        <v>187</v>
      </c>
      <c r="E5" s="347" t="s">
        <v>188</v>
      </c>
      <c r="F5" s="347" t="s">
        <v>189</v>
      </c>
      <c r="G5" s="347" t="s">
        <v>190</v>
      </c>
      <c r="H5" s="224" t="s">
        <v>191</v>
      </c>
      <c r="I5" s="377" t="s">
        <v>498</v>
      </c>
    </row>
    <row r="6" spans="1:12" ht="24" customHeight="1">
      <c r="A6" s="98" t="s">
        <v>167</v>
      </c>
      <c r="B6" s="106">
        <v>167</v>
      </c>
      <c r="C6" s="267">
        <v>0</v>
      </c>
      <c r="D6" s="267">
        <v>17</v>
      </c>
      <c r="E6" s="267">
        <v>17</v>
      </c>
      <c r="F6" s="267">
        <v>45</v>
      </c>
      <c r="G6" s="267">
        <v>48</v>
      </c>
      <c r="H6" s="267">
        <v>40</v>
      </c>
      <c r="I6" s="104">
        <v>0</v>
      </c>
      <c r="L6" s="156"/>
    </row>
    <row r="7" spans="1:12" ht="24" customHeight="1">
      <c r="A7" s="179" t="s">
        <v>166</v>
      </c>
      <c r="B7" s="183">
        <v>170</v>
      </c>
      <c r="C7" s="267">
        <v>0</v>
      </c>
      <c r="D7" s="183">
        <v>17</v>
      </c>
      <c r="E7" s="183">
        <v>34</v>
      </c>
      <c r="F7" s="183">
        <v>32</v>
      </c>
      <c r="G7" s="183">
        <v>41</v>
      </c>
      <c r="H7" s="183">
        <v>46</v>
      </c>
      <c r="I7" s="104">
        <v>0</v>
      </c>
      <c r="K7" s="156"/>
    </row>
    <row r="8" spans="1:12" ht="24" customHeight="1">
      <c r="A8" s="214" t="s">
        <v>457</v>
      </c>
      <c r="B8" s="106">
        <v>180</v>
      </c>
      <c r="C8" s="267">
        <v>0</v>
      </c>
      <c r="D8" s="106">
        <v>17</v>
      </c>
      <c r="E8" s="106">
        <v>34</v>
      </c>
      <c r="F8" s="106">
        <v>32</v>
      </c>
      <c r="G8" s="106">
        <v>48</v>
      </c>
      <c r="H8" s="106">
        <v>49</v>
      </c>
      <c r="I8" s="104">
        <v>0</v>
      </c>
    </row>
    <row r="9" spans="1:12" s="1" customFormat="1" ht="24" customHeight="1">
      <c r="A9" s="214" t="s">
        <v>492</v>
      </c>
      <c r="B9" s="106">
        <v>192</v>
      </c>
      <c r="C9" s="267">
        <v>0</v>
      </c>
      <c r="D9" s="106">
        <v>17</v>
      </c>
      <c r="E9" s="106">
        <v>34</v>
      </c>
      <c r="F9" s="106">
        <v>39</v>
      </c>
      <c r="G9" s="106">
        <v>52</v>
      </c>
      <c r="H9" s="106">
        <v>50</v>
      </c>
      <c r="I9" s="104">
        <v>0</v>
      </c>
      <c r="J9" s="9"/>
    </row>
    <row r="10" spans="1:12" s="164" customFormat="1" ht="24" customHeight="1">
      <c r="A10" s="214" t="s">
        <v>494</v>
      </c>
      <c r="B10" s="105">
        <v>204</v>
      </c>
      <c r="C10" s="237">
        <v>0</v>
      </c>
      <c r="D10" s="238">
        <v>17</v>
      </c>
      <c r="E10" s="106">
        <v>34</v>
      </c>
      <c r="F10" s="106">
        <v>43</v>
      </c>
      <c r="G10" s="106">
        <v>51</v>
      </c>
      <c r="H10" s="106">
        <v>59</v>
      </c>
      <c r="I10" s="104">
        <v>0</v>
      </c>
      <c r="J10" s="9"/>
    </row>
    <row r="11" spans="1:12" ht="24" customHeight="1">
      <c r="A11" s="359" t="s">
        <v>542</v>
      </c>
      <c r="B11" s="320">
        <v>204</v>
      </c>
      <c r="C11" s="321">
        <v>0</v>
      </c>
      <c r="D11" s="322">
        <v>17</v>
      </c>
      <c r="E11" s="323">
        <v>42</v>
      </c>
      <c r="F11" s="323">
        <v>41</v>
      </c>
      <c r="G11" s="323">
        <v>47</v>
      </c>
      <c r="H11" s="323">
        <v>57</v>
      </c>
      <c r="I11" s="378">
        <v>0</v>
      </c>
    </row>
    <row r="12" spans="1:12" ht="24.95" customHeight="1">
      <c r="A12" s="379"/>
      <c r="B12" s="380"/>
      <c r="C12" s="380"/>
      <c r="D12" s="324"/>
      <c r="E12" s="325"/>
      <c r="F12" s="325"/>
      <c r="G12" s="325"/>
      <c r="H12" s="325"/>
      <c r="I12" s="324"/>
    </row>
    <row r="13" spans="1:12" ht="24.95" customHeight="1">
      <c r="A13" s="326" t="s">
        <v>42</v>
      </c>
      <c r="B13" s="298">
        <v>12</v>
      </c>
      <c r="C13" s="268">
        <v>0</v>
      </c>
      <c r="D13" s="299">
        <v>1</v>
      </c>
      <c r="E13" s="299">
        <v>2</v>
      </c>
      <c r="F13" s="300">
        <v>4</v>
      </c>
      <c r="G13" s="300">
        <v>2</v>
      </c>
      <c r="H13" s="301">
        <v>3</v>
      </c>
      <c r="I13" s="381">
        <v>0</v>
      </c>
    </row>
    <row r="14" spans="1:12" ht="24.95" customHeight="1">
      <c r="A14" s="327" t="s">
        <v>459</v>
      </c>
      <c r="B14" s="302">
        <v>12</v>
      </c>
      <c r="C14" s="267">
        <v>0</v>
      </c>
      <c r="D14" s="108">
        <v>1</v>
      </c>
      <c r="E14" s="108">
        <v>2</v>
      </c>
      <c r="F14" s="108">
        <v>3</v>
      </c>
      <c r="G14" s="108">
        <v>3</v>
      </c>
      <c r="H14" s="303">
        <v>3</v>
      </c>
      <c r="I14" s="104">
        <v>0</v>
      </c>
    </row>
    <row r="15" spans="1:12" ht="24.95" customHeight="1">
      <c r="A15" s="328" t="s">
        <v>192</v>
      </c>
      <c r="B15" s="302">
        <v>13</v>
      </c>
      <c r="C15" s="267">
        <v>0</v>
      </c>
      <c r="D15" s="108">
        <v>1</v>
      </c>
      <c r="E15" s="108">
        <v>2</v>
      </c>
      <c r="F15" s="108">
        <v>3</v>
      </c>
      <c r="G15" s="108">
        <v>2</v>
      </c>
      <c r="H15" s="303">
        <v>5</v>
      </c>
      <c r="I15" s="104">
        <v>0</v>
      </c>
    </row>
    <row r="16" spans="1:12" ht="24.95" customHeight="1">
      <c r="A16" s="328" t="s">
        <v>193</v>
      </c>
      <c r="B16" s="302">
        <v>12</v>
      </c>
      <c r="C16" s="267">
        <v>0</v>
      </c>
      <c r="D16" s="108">
        <v>1</v>
      </c>
      <c r="E16" s="108">
        <v>3</v>
      </c>
      <c r="F16" s="108">
        <v>2</v>
      </c>
      <c r="G16" s="108">
        <v>3</v>
      </c>
      <c r="H16" s="304">
        <v>3</v>
      </c>
      <c r="I16" s="104">
        <v>0</v>
      </c>
    </row>
    <row r="17" spans="1:9" ht="24.95" customHeight="1">
      <c r="A17" s="329" t="s">
        <v>460</v>
      </c>
      <c r="B17" s="302">
        <v>12</v>
      </c>
      <c r="C17" s="267">
        <v>0</v>
      </c>
      <c r="D17" s="108">
        <v>1</v>
      </c>
      <c r="E17" s="108">
        <v>2</v>
      </c>
      <c r="F17" s="108">
        <v>1</v>
      </c>
      <c r="G17" s="108">
        <v>3</v>
      </c>
      <c r="H17" s="303">
        <v>5</v>
      </c>
      <c r="I17" s="382">
        <v>0</v>
      </c>
    </row>
    <row r="18" spans="1:9" ht="24.95" customHeight="1">
      <c r="A18" s="328" t="s">
        <v>194</v>
      </c>
      <c r="B18" s="302">
        <v>12</v>
      </c>
      <c r="C18" s="267">
        <v>0</v>
      </c>
      <c r="D18" s="108">
        <v>1</v>
      </c>
      <c r="E18" s="108">
        <v>3</v>
      </c>
      <c r="F18" s="108">
        <v>2</v>
      </c>
      <c r="G18" s="108">
        <v>4</v>
      </c>
      <c r="H18" s="301">
        <v>2</v>
      </c>
      <c r="I18" s="383">
        <v>0</v>
      </c>
    </row>
    <row r="19" spans="1:9" ht="24.95" customHeight="1">
      <c r="A19" s="328" t="s">
        <v>195</v>
      </c>
      <c r="B19" s="302">
        <v>11</v>
      </c>
      <c r="C19" s="267">
        <v>0</v>
      </c>
      <c r="D19" s="108">
        <v>1</v>
      </c>
      <c r="E19" s="108">
        <v>3</v>
      </c>
      <c r="F19" s="108">
        <v>1</v>
      </c>
      <c r="G19" s="108">
        <v>2</v>
      </c>
      <c r="H19" s="303">
        <v>4</v>
      </c>
      <c r="I19" s="104">
        <v>0</v>
      </c>
    </row>
    <row r="20" spans="1:9" ht="24.95" customHeight="1">
      <c r="A20" s="328" t="s">
        <v>196</v>
      </c>
      <c r="B20" s="302">
        <v>10</v>
      </c>
      <c r="C20" s="267">
        <v>0</v>
      </c>
      <c r="D20" s="108">
        <v>1</v>
      </c>
      <c r="E20" s="108">
        <v>2</v>
      </c>
      <c r="F20" s="108">
        <v>3</v>
      </c>
      <c r="G20" s="108">
        <v>0</v>
      </c>
      <c r="H20" s="303">
        <v>4</v>
      </c>
      <c r="I20" s="104">
        <v>0</v>
      </c>
    </row>
    <row r="21" spans="1:9" ht="24.95" customHeight="1">
      <c r="A21" s="328" t="s">
        <v>197</v>
      </c>
      <c r="B21" s="302">
        <v>13</v>
      </c>
      <c r="C21" s="267">
        <v>0</v>
      </c>
      <c r="D21" s="108">
        <v>1</v>
      </c>
      <c r="E21" s="108">
        <v>3</v>
      </c>
      <c r="F21" s="108">
        <v>2</v>
      </c>
      <c r="G21" s="108">
        <v>5</v>
      </c>
      <c r="H21" s="303">
        <v>2</v>
      </c>
      <c r="I21" s="104">
        <v>0</v>
      </c>
    </row>
    <row r="22" spans="1:9" ht="24.95" customHeight="1">
      <c r="A22" s="328" t="s">
        <v>198</v>
      </c>
      <c r="B22" s="302">
        <v>12</v>
      </c>
      <c r="C22" s="267">
        <v>0</v>
      </c>
      <c r="D22" s="108">
        <v>1</v>
      </c>
      <c r="E22" s="108">
        <v>3</v>
      </c>
      <c r="F22" s="108">
        <v>2</v>
      </c>
      <c r="G22" s="108">
        <v>2</v>
      </c>
      <c r="H22" s="303">
        <v>4</v>
      </c>
      <c r="I22" s="104">
        <v>0</v>
      </c>
    </row>
    <row r="23" spans="1:9" ht="24.95" customHeight="1">
      <c r="A23" s="328" t="s">
        <v>199</v>
      </c>
      <c r="B23" s="302">
        <v>11</v>
      </c>
      <c r="C23" s="267">
        <v>0</v>
      </c>
      <c r="D23" s="108">
        <v>1</v>
      </c>
      <c r="E23" s="108">
        <v>3</v>
      </c>
      <c r="F23" s="108">
        <v>2</v>
      </c>
      <c r="G23" s="108">
        <v>2</v>
      </c>
      <c r="H23" s="301">
        <v>3</v>
      </c>
      <c r="I23" s="104">
        <v>0</v>
      </c>
    </row>
    <row r="24" spans="1:9" ht="24.95" customHeight="1">
      <c r="A24" s="328" t="s">
        <v>200</v>
      </c>
      <c r="B24" s="302">
        <v>12</v>
      </c>
      <c r="C24" s="267">
        <v>0</v>
      </c>
      <c r="D24" s="108">
        <v>1</v>
      </c>
      <c r="E24" s="108">
        <v>2</v>
      </c>
      <c r="F24" s="108">
        <v>3</v>
      </c>
      <c r="G24" s="108">
        <v>2</v>
      </c>
      <c r="H24" s="303">
        <v>4</v>
      </c>
      <c r="I24" s="104">
        <v>0</v>
      </c>
    </row>
    <row r="25" spans="1:9" ht="24.95" customHeight="1">
      <c r="A25" s="328" t="s">
        <v>201</v>
      </c>
      <c r="B25" s="302">
        <v>13</v>
      </c>
      <c r="C25" s="267">
        <v>0</v>
      </c>
      <c r="D25" s="108">
        <v>1</v>
      </c>
      <c r="E25" s="108">
        <v>3</v>
      </c>
      <c r="F25" s="108">
        <v>2</v>
      </c>
      <c r="G25" s="108">
        <v>2</v>
      </c>
      <c r="H25" s="303">
        <v>5</v>
      </c>
      <c r="I25" s="104">
        <v>0</v>
      </c>
    </row>
    <row r="26" spans="1:9" ht="24.95" customHeight="1">
      <c r="A26" s="328" t="s">
        <v>202</v>
      </c>
      <c r="B26" s="302">
        <v>12</v>
      </c>
      <c r="C26" s="267">
        <v>0</v>
      </c>
      <c r="D26" s="108">
        <v>1</v>
      </c>
      <c r="E26" s="108">
        <v>3</v>
      </c>
      <c r="F26" s="108">
        <v>4</v>
      </c>
      <c r="G26" s="108">
        <v>1</v>
      </c>
      <c r="H26" s="303">
        <v>3</v>
      </c>
      <c r="I26" s="104">
        <v>0</v>
      </c>
    </row>
    <row r="27" spans="1:9" ht="24.95" customHeight="1">
      <c r="A27" s="328" t="s">
        <v>203</v>
      </c>
      <c r="B27" s="302">
        <v>11</v>
      </c>
      <c r="C27" s="267">
        <v>0</v>
      </c>
      <c r="D27" s="108">
        <v>1</v>
      </c>
      <c r="E27" s="108">
        <v>2</v>
      </c>
      <c r="F27" s="108">
        <v>2</v>
      </c>
      <c r="G27" s="108">
        <v>4</v>
      </c>
      <c r="H27" s="303">
        <v>2</v>
      </c>
      <c r="I27" s="104">
        <v>0</v>
      </c>
    </row>
    <row r="28" spans="1:9" ht="24.95" customHeight="1">
      <c r="A28" s="328" t="s">
        <v>30</v>
      </c>
      <c r="B28" s="302">
        <v>14</v>
      </c>
      <c r="C28" s="267">
        <v>0</v>
      </c>
      <c r="D28" s="108">
        <v>1</v>
      </c>
      <c r="E28" s="108">
        <v>2</v>
      </c>
      <c r="F28" s="108">
        <v>2</v>
      </c>
      <c r="G28" s="108">
        <v>6</v>
      </c>
      <c r="H28" s="303">
        <v>3</v>
      </c>
      <c r="I28" s="104">
        <v>0</v>
      </c>
    </row>
    <row r="29" spans="1:9" ht="15" customHeight="1">
      <c r="A29" s="330" t="s">
        <v>204</v>
      </c>
      <c r="B29" s="305">
        <v>12</v>
      </c>
      <c r="C29" s="269">
        <v>0</v>
      </c>
      <c r="D29" s="306">
        <v>1</v>
      </c>
      <c r="E29" s="306">
        <v>2</v>
      </c>
      <c r="F29" s="306">
        <v>3</v>
      </c>
      <c r="G29" s="306">
        <v>4</v>
      </c>
      <c r="H29" s="307">
        <v>2</v>
      </c>
      <c r="I29" s="384">
        <v>0</v>
      </c>
    </row>
    <row r="30" spans="1:9" ht="17.25" customHeight="1">
      <c r="A30" s="331"/>
      <c r="B30" s="308"/>
      <c r="C30" s="308"/>
      <c r="D30" s="308"/>
      <c r="E30" s="308"/>
      <c r="F30" s="308"/>
      <c r="G30" s="308"/>
      <c r="H30" s="309"/>
      <c r="I30" s="22"/>
    </row>
    <row r="31" spans="1:9">
      <c r="A31" s="314" t="s">
        <v>395</v>
      </c>
      <c r="B31" s="314"/>
      <c r="C31" s="314"/>
      <c r="D31" s="314"/>
      <c r="E31" s="314"/>
      <c r="F31" s="314"/>
      <c r="G31" s="314"/>
      <c r="H31" s="31"/>
      <c r="I31" s="22"/>
    </row>
    <row r="32" spans="1:9">
      <c r="A32" s="9" t="s">
        <v>519</v>
      </c>
    </row>
  </sheetData>
  <protectedRanges>
    <protectedRange sqref="B30:G30" name="범위1_1_1_1"/>
  </protectedRanges>
  <mergeCells count="4">
    <mergeCell ref="A1:C1"/>
    <mergeCell ref="A4:A5"/>
    <mergeCell ref="B4:B5"/>
    <mergeCell ref="C4:I4"/>
  </mergeCells>
  <phoneticPr fontId="1" type="noConversion"/>
  <pageMargins left="0.19685039370078741" right="0.15748031496062992" top="0.6692913385826772" bottom="0.43307086614173229" header="0.86614173228346458" footer="0.31496062992125984"/>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35"/>
  <sheetViews>
    <sheetView view="pageBreakPreview" zoomScale="60" zoomScaleNormal="100" workbookViewId="0">
      <selection activeCell="A4" sqref="A4:P11"/>
    </sheetView>
  </sheetViews>
  <sheetFormatPr defaultRowHeight="13.5"/>
  <cols>
    <col min="1" max="1" width="10.375" style="1" customWidth="1"/>
    <col min="2" max="2" width="8.625" style="1" customWidth="1"/>
    <col min="3" max="3" width="8.375" style="1" customWidth="1"/>
    <col min="4" max="4" width="10.25" style="1" customWidth="1"/>
    <col min="5" max="13" width="8.625" style="1" customWidth="1"/>
    <col min="14" max="15" width="8.75" style="1" customWidth="1"/>
    <col min="16" max="16" width="7.625" style="1" customWidth="1"/>
    <col min="17" max="17" width="7.75" style="1" customWidth="1"/>
    <col min="18" max="253" width="9" style="1"/>
    <col min="254" max="254" width="12.125" style="1" customWidth="1"/>
    <col min="255" max="255" width="8.625" style="1" customWidth="1"/>
    <col min="256" max="256" width="8.375" style="1" customWidth="1"/>
    <col min="257" max="257" width="8.75" style="1" customWidth="1"/>
    <col min="258" max="258" width="7.375" style="1" customWidth="1"/>
    <col min="259" max="259" width="9.125" style="1" customWidth="1"/>
    <col min="260" max="260" width="7.5" style="1" customWidth="1"/>
    <col min="261" max="264" width="7.625" style="1" customWidth="1"/>
    <col min="265" max="266" width="8.75" style="1" customWidth="1"/>
    <col min="267" max="267" width="7.625" style="1" customWidth="1"/>
    <col min="268" max="269" width="8.75" style="1" customWidth="1"/>
    <col min="270" max="270" width="9.125" style="1" customWidth="1"/>
    <col min="271" max="271" width="9.5" style="1" customWidth="1"/>
    <col min="272" max="273" width="7.75" style="1" customWidth="1"/>
    <col min="274" max="509" width="9" style="1"/>
    <col min="510" max="510" width="12.125" style="1" customWidth="1"/>
    <col min="511" max="511" width="8.625" style="1" customWidth="1"/>
    <col min="512" max="512" width="8.375" style="1" customWidth="1"/>
    <col min="513" max="513" width="8.75" style="1" customWidth="1"/>
    <col min="514" max="514" width="7.375" style="1" customWidth="1"/>
    <col min="515" max="515" width="9.125" style="1" customWidth="1"/>
    <col min="516" max="516" width="7.5" style="1" customWidth="1"/>
    <col min="517" max="520" width="7.625" style="1" customWidth="1"/>
    <col min="521" max="522" width="8.75" style="1" customWidth="1"/>
    <col min="523" max="523" width="7.625" style="1" customWidth="1"/>
    <col min="524" max="525" width="8.75" style="1" customWidth="1"/>
    <col min="526" max="526" width="9.125" style="1" customWidth="1"/>
    <col min="527" max="527" width="9.5" style="1" customWidth="1"/>
    <col min="528" max="529" width="7.75" style="1" customWidth="1"/>
    <col min="530" max="765" width="9" style="1"/>
    <col min="766" max="766" width="12.125" style="1" customWidth="1"/>
    <col min="767" max="767" width="8.625" style="1" customWidth="1"/>
    <col min="768" max="768" width="8.375" style="1" customWidth="1"/>
    <col min="769" max="769" width="8.75" style="1" customWidth="1"/>
    <col min="770" max="770" width="7.375" style="1" customWidth="1"/>
    <col min="771" max="771" width="9.125" style="1" customWidth="1"/>
    <col min="772" max="772" width="7.5" style="1" customWidth="1"/>
    <col min="773" max="776" width="7.625" style="1" customWidth="1"/>
    <col min="777" max="778" width="8.75" style="1" customWidth="1"/>
    <col min="779" max="779" width="7.625" style="1" customWidth="1"/>
    <col min="780" max="781" width="8.75" style="1" customWidth="1"/>
    <col min="782" max="782" width="9.125" style="1" customWidth="1"/>
    <col min="783" max="783" width="9.5" style="1" customWidth="1"/>
    <col min="784" max="785" width="7.75" style="1" customWidth="1"/>
    <col min="786" max="1021" width="9" style="1"/>
    <col min="1022" max="1022" width="12.125" style="1" customWidth="1"/>
    <col min="1023" max="1023" width="8.625" style="1" customWidth="1"/>
    <col min="1024" max="1024" width="8.375" style="1" customWidth="1"/>
    <col min="1025" max="1025" width="8.75" style="1" customWidth="1"/>
    <col min="1026" max="1026" width="7.375" style="1" customWidth="1"/>
    <col min="1027" max="1027" width="9.125" style="1" customWidth="1"/>
    <col min="1028" max="1028" width="7.5" style="1" customWidth="1"/>
    <col min="1029" max="1032" width="7.625" style="1" customWidth="1"/>
    <col min="1033" max="1034" width="8.75" style="1" customWidth="1"/>
    <col min="1035" max="1035" width="7.625" style="1" customWidth="1"/>
    <col min="1036" max="1037" width="8.75" style="1" customWidth="1"/>
    <col min="1038" max="1038" width="9.125" style="1" customWidth="1"/>
    <col min="1039" max="1039" width="9.5" style="1" customWidth="1"/>
    <col min="1040" max="1041" width="7.75" style="1" customWidth="1"/>
    <col min="1042" max="1277" width="9" style="1"/>
    <col min="1278" max="1278" width="12.125" style="1" customWidth="1"/>
    <col min="1279" max="1279" width="8.625" style="1" customWidth="1"/>
    <col min="1280" max="1280" width="8.375" style="1" customWidth="1"/>
    <col min="1281" max="1281" width="8.75" style="1" customWidth="1"/>
    <col min="1282" max="1282" width="7.375" style="1" customWidth="1"/>
    <col min="1283" max="1283" width="9.125" style="1" customWidth="1"/>
    <col min="1284" max="1284" width="7.5" style="1" customWidth="1"/>
    <col min="1285" max="1288" width="7.625" style="1" customWidth="1"/>
    <col min="1289" max="1290" width="8.75" style="1" customWidth="1"/>
    <col min="1291" max="1291" width="7.625" style="1" customWidth="1"/>
    <col min="1292" max="1293" width="8.75" style="1" customWidth="1"/>
    <col min="1294" max="1294" width="9.125" style="1" customWidth="1"/>
    <col min="1295" max="1295" width="9.5" style="1" customWidth="1"/>
    <col min="1296" max="1297" width="7.75" style="1" customWidth="1"/>
    <col min="1298" max="1533" width="9" style="1"/>
    <col min="1534" max="1534" width="12.125" style="1" customWidth="1"/>
    <col min="1535" max="1535" width="8.625" style="1" customWidth="1"/>
    <col min="1536" max="1536" width="8.375" style="1" customWidth="1"/>
    <col min="1537" max="1537" width="8.75" style="1" customWidth="1"/>
    <col min="1538" max="1538" width="7.375" style="1" customWidth="1"/>
    <col min="1539" max="1539" width="9.125" style="1" customWidth="1"/>
    <col min="1540" max="1540" width="7.5" style="1" customWidth="1"/>
    <col min="1541" max="1544" width="7.625" style="1" customWidth="1"/>
    <col min="1545" max="1546" width="8.75" style="1" customWidth="1"/>
    <col min="1547" max="1547" width="7.625" style="1" customWidth="1"/>
    <col min="1548" max="1549" width="8.75" style="1" customWidth="1"/>
    <col min="1550" max="1550" width="9.125" style="1" customWidth="1"/>
    <col min="1551" max="1551" width="9.5" style="1" customWidth="1"/>
    <col min="1552" max="1553" width="7.75" style="1" customWidth="1"/>
    <col min="1554" max="1789" width="9" style="1"/>
    <col min="1790" max="1790" width="12.125" style="1" customWidth="1"/>
    <col min="1791" max="1791" width="8.625" style="1" customWidth="1"/>
    <col min="1792" max="1792" width="8.375" style="1" customWidth="1"/>
    <col min="1793" max="1793" width="8.75" style="1" customWidth="1"/>
    <col min="1794" max="1794" width="7.375" style="1" customWidth="1"/>
    <col min="1795" max="1795" width="9.125" style="1" customWidth="1"/>
    <col min="1796" max="1796" width="7.5" style="1" customWidth="1"/>
    <col min="1797" max="1800" width="7.625" style="1" customWidth="1"/>
    <col min="1801" max="1802" width="8.75" style="1" customWidth="1"/>
    <col min="1803" max="1803" width="7.625" style="1" customWidth="1"/>
    <col min="1804" max="1805" width="8.75" style="1" customWidth="1"/>
    <col min="1806" max="1806" width="9.125" style="1" customWidth="1"/>
    <col min="1807" max="1807" width="9.5" style="1" customWidth="1"/>
    <col min="1808" max="1809" width="7.75" style="1" customWidth="1"/>
    <col min="1810" max="2045" width="9" style="1"/>
    <col min="2046" max="2046" width="12.125" style="1" customWidth="1"/>
    <col min="2047" max="2047" width="8.625" style="1" customWidth="1"/>
    <col min="2048" max="2048" width="8.375" style="1" customWidth="1"/>
    <col min="2049" max="2049" width="8.75" style="1" customWidth="1"/>
    <col min="2050" max="2050" width="7.375" style="1" customWidth="1"/>
    <col min="2051" max="2051" width="9.125" style="1" customWidth="1"/>
    <col min="2052" max="2052" width="7.5" style="1" customWidth="1"/>
    <col min="2053" max="2056" width="7.625" style="1" customWidth="1"/>
    <col min="2057" max="2058" width="8.75" style="1" customWidth="1"/>
    <col min="2059" max="2059" width="7.625" style="1" customWidth="1"/>
    <col min="2060" max="2061" width="8.75" style="1" customWidth="1"/>
    <col min="2062" max="2062" width="9.125" style="1" customWidth="1"/>
    <col min="2063" max="2063" width="9.5" style="1" customWidth="1"/>
    <col min="2064" max="2065" width="7.75" style="1" customWidth="1"/>
    <col min="2066" max="2301" width="9" style="1"/>
    <col min="2302" max="2302" width="12.125" style="1" customWidth="1"/>
    <col min="2303" max="2303" width="8.625" style="1" customWidth="1"/>
    <col min="2304" max="2304" width="8.375" style="1" customWidth="1"/>
    <col min="2305" max="2305" width="8.75" style="1" customWidth="1"/>
    <col min="2306" max="2306" width="7.375" style="1" customWidth="1"/>
    <col min="2307" max="2307" width="9.125" style="1" customWidth="1"/>
    <col min="2308" max="2308" width="7.5" style="1" customWidth="1"/>
    <col min="2309" max="2312" width="7.625" style="1" customWidth="1"/>
    <col min="2313" max="2314" width="8.75" style="1" customWidth="1"/>
    <col min="2315" max="2315" width="7.625" style="1" customWidth="1"/>
    <col min="2316" max="2317" width="8.75" style="1" customWidth="1"/>
    <col min="2318" max="2318" width="9.125" style="1" customWidth="1"/>
    <col min="2319" max="2319" width="9.5" style="1" customWidth="1"/>
    <col min="2320" max="2321" width="7.75" style="1" customWidth="1"/>
    <col min="2322" max="2557" width="9" style="1"/>
    <col min="2558" max="2558" width="12.125" style="1" customWidth="1"/>
    <col min="2559" max="2559" width="8.625" style="1" customWidth="1"/>
    <col min="2560" max="2560" width="8.375" style="1" customWidth="1"/>
    <col min="2561" max="2561" width="8.75" style="1" customWidth="1"/>
    <col min="2562" max="2562" width="7.375" style="1" customWidth="1"/>
    <col min="2563" max="2563" width="9.125" style="1" customWidth="1"/>
    <col min="2564" max="2564" width="7.5" style="1" customWidth="1"/>
    <col min="2565" max="2568" width="7.625" style="1" customWidth="1"/>
    <col min="2569" max="2570" width="8.75" style="1" customWidth="1"/>
    <col min="2571" max="2571" width="7.625" style="1" customWidth="1"/>
    <col min="2572" max="2573" width="8.75" style="1" customWidth="1"/>
    <col min="2574" max="2574" width="9.125" style="1" customWidth="1"/>
    <col min="2575" max="2575" width="9.5" style="1" customWidth="1"/>
    <col min="2576" max="2577" width="7.75" style="1" customWidth="1"/>
    <col min="2578" max="2813" width="9" style="1"/>
    <col min="2814" max="2814" width="12.125" style="1" customWidth="1"/>
    <col min="2815" max="2815" width="8.625" style="1" customWidth="1"/>
    <col min="2816" max="2816" width="8.375" style="1" customWidth="1"/>
    <col min="2817" max="2817" width="8.75" style="1" customWidth="1"/>
    <col min="2818" max="2818" width="7.375" style="1" customWidth="1"/>
    <col min="2819" max="2819" width="9.125" style="1" customWidth="1"/>
    <col min="2820" max="2820" width="7.5" style="1" customWidth="1"/>
    <col min="2821" max="2824" width="7.625" style="1" customWidth="1"/>
    <col min="2825" max="2826" width="8.75" style="1" customWidth="1"/>
    <col min="2827" max="2827" width="7.625" style="1" customWidth="1"/>
    <col min="2828" max="2829" width="8.75" style="1" customWidth="1"/>
    <col min="2830" max="2830" width="9.125" style="1" customWidth="1"/>
    <col min="2831" max="2831" width="9.5" style="1" customWidth="1"/>
    <col min="2832" max="2833" width="7.75" style="1" customWidth="1"/>
    <col min="2834" max="3069" width="9" style="1"/>
    <col min="3070" max="3070" width="12.125" style="1" customWidth="1"/>
    <col min="3071" max="3071" width="8.625" style="1" customWidth="1"/>
    <col min="3072" max="3072" width="8.375" style="1" customWidth="1"/>
    <col min="3073" max="3073" width="8.75" style="1" customWidth="1"/>
    <col min="3074" max="3074" width="7.375" style="1" customWidth="1"/>
    <col min="3075" max="3075" width="9.125" style="1" customWidth="1"/>
    <col min="3076" max="3076" width="7.5" style="1" customWidth="1"/>
    <col min="3077" max="3080" width="7.625" style="1" customWidth="1"/>
    <col min="3081" max="3082" width="8.75" style="1" customWidth="1"/>
    <col min="3083" max="3083" width="7.625" style="1" customWidth="1"/>
    <col min="3084" max="3085" width="8.75" style="1" customWidth="1"/>
    <col min="3086" max="3086" width="9.125" style="1" customWidth="1"/>
    <col min="3087" max="3087" width="9.5" style="1" customWidth="1"/>
    <col min="3088" max="3089" width="7.75" style="1" customWidth="1"/>
    <col min="3090" max="3325" width="9" style="1"/>
    <col min="3326" max="3326" width="12.125" style="1" customWidth="1"/>
    <col min="3327" max="3327" width="8.625" style="1" customWidth="1"/>
    <col min="3328" max="3328" width="8.375" style="1" customWidth="1"/>
    <col min="3329" max="3329" width="8.75" style="1" customWidth="1"/>
    <col min="3330" max="3330" width="7.375" style="1" customWidth="1"/>
    <col min="3331" max="3331" width="9.125" style="1" customWidth="1"/>
    <col min="3332" max="3332" width="7.5" style="1" customWidth="1"/>
    <col min="3333" max="3336" width="7.625" style="1" customWidth="1"/>
    <col min="3337" max="3338" width="8.75" style="1" customWidth="1"/>
    <col min="3339" max="3339" width="7.625" style="1" customWidth="1"/>
    <col min="3340" max="3341" width="8.75" style="1" customWidth="1"/>
    <col min="3342" max="3342" width="9.125" style="1" customWidth="1"/>
    <col min="3343" max="3343" width="9.5" style="1" customWidth="1"/>
    <col min="3344" max="3345" width="7.75" style="1" customWidth="1"/>
    <col min="3346" max="3581" width="9" style="1"/>
    <col min="3582" max="3582" width="12.125" style="1" customWidth="1"/>
    <col min="3583" max="3583" width="8.625" style="1" customWidth="1"/>
    <col min="3584" max="3584" width="8.375" style="1" customWidth="1"/>
    <col min="3585" max="3585" width="8.75" style="1" customWidth="1"/>
    <col min="3586" max="3586" width="7.375" style="1" customWidth="1"/>
    <col min="3587" max="3587" width="9.125" style="1" customWidth="1"/>
    <col min="3588" max="3588" width="7.5" style="1" customWidth="1"/>
    <col min="3589" max="3592" width="7.625" style="1" customWidth="1"/>
    <col min="3593" max="3594" width="8.75" style="1" customWidth="1"/>
    <col min="3595" max="3595" width="7.625" style="1" customWidth="1"/>
    <col min="3596" max="3597" width="8.75" style="1" customWidth="1"/>
    <col min="3598" max="3598" width="9.125" style="1" customWidth="1"/>
    <col min="3599" max="3599" width="9.5" style="1" customWidth="1"/>
    <col min="3600" max="3601" width="7.75" style="1" customWidth="1"/>
    <col min="3602" max="3837" width="9" style="1"/>
    <col min="3838" max="3838" width="12.125" style="1" customWidth="1"/>
    <col min="3839" max="3839" width="8.625" style="1" customWidth="1"/>
    <col min="3840" max="3840" width="8.375" style="1" customWidth="1"/>
    <col min="3841" max="3841" width="8.75" style="1" customWidth="1"/>
    <col min="3842" max="3842" width="7.375" style="1" customWidth="1"/>
    <col min="3843" max="3843" width="9.125" style="1" customWidth="1"/>
    <col min="3844" max="3844" width="7.5" style="1" customWidth="1"/>
    <col min="3845" max="3848" width="7.625" style="1" customWidth="1"/>
    <col min="3849" max="3850" width="8.75" style="1" customWidth="1"/>
    <col min="3851" max="3851" width="7.625" style="1" customWidth="1"/>
    <col min="3852" max="3853" width="8.75" style="1" customWidth="1"/>
    <col min="3854" max="3854" width="9.125" style="1" customWidth="1"/>
    <col min="3855" max="3855" width="9.5" style="1" customWidth="1"/>
    <col min="3856" max="3857" width="7.75" style="1" customWidth="1"/>
    <col min="3858" max="4093" width="9" style="1"/>
    <col min="4094" max="4094" width="12.125" style="1" customWidth="1"/>
    <col min="4095" max="4095" width="8.625" style="1" customWidth="1"/>
    <col min="4096" max="4096" width="8.375" style="1" customWidth="1"/>
    <col min="4097" max="4097" width="8.75" style="1" customWidth="1"/>
    <col min="4098" max="4098" width="7.375" style="1" customWidth="1"/>
    <col min="4099" max="4099" width="9.125" style="1" customWidth="1"/>
    <col min="4100" max="4100" width="7.5" style="1" customWidth="1"/>
    <col min="4101" max="4104" width="7.625" style="1" customWidth="1"/>
    <col min="4105" max="4106" width="8.75" style="1" customWidth="1"/>
    <col min="4107" max="4107" width="7.625" style="1" customWidth="1"/>
    <col min="4108" max="4109" width="8.75" style="1" customWidth="1"/>
    <col min="4110" max="4110" width="9.125" style="1" customWidth="1"/>
    <col min="4111" max="4111" width="9.5" style="1" customWidth="1"/>
    <col min="4112" max="4113" width="7.75" style="1" customWidth="1"/>
    <col min="4114" max="4349" width="9" style="1"/>
    <col min="4350" max="4350" width="12.125" style="1" customWidth="1"/>
    <col min="4351" max="4351" width="8.625" style="1" customWidth="1"/>
    <col min="4352" max="4352" width="8.375" style="1" customWidth="1"/>
    <col min="4353" max="4353" width="8.75" style="1" customWidth="1"/>
    <col min="4354" max="4354" width="7.375" style="1" customWidth="1"/>
    <col min="4355" max="4355" width="9.125" style="1" customWidth="1"/>
    <col min="4356" max="4356" width="7.5" style="1" customWidth="1"/>
    <col min="4357" max="4360" width="7.625" style="1" customWidth="1"/>
    <col min="4361" max="4362" width="8.75" style="1" customWidth="1"/>
    <col min="4363" max="4363" width="7.625" style="1" customWidth="1"/>
    <col min="4364" max="4365" width="8.75" style="1" customWidth="1"/>
    <col min="4366" max="4366" width="9.125" style="1" customWidth="1"/>
    <col min="4367" max="4367" width="9.5" style="1" customWidth="1"/>
    <col min="4368" max="4369" width="7.75" style="1" customWidth="1"/>
    <col min="4370" max="4605" width="9" style="1"/>
    <col min="4606" max="4606" width="12.125" style="1" customWidth="1"/>
    <col min="4607" max="4607" width="8.625" style="1" customWidth="1"/>
    <col min="4608" max="4608" width="8.375" style="1" customWidth="1"/>
    <col min="4609" max="4609" width="8.75" style="1" customWidth="1"/>
    <col min="4610" max="4610" width="7.375" style="1" customWidth="1"/>
    <col min="4611" max="4611" width="9.125" style="1" customWidth="1"/>
    <col min="4612" max="4612" width="7.5" style="1" customWidth="1"/>
    <col min="4613" max="4616" width="7.625" style="1" customWidth="1"/>
    <col min="4617" max="4618" width="8.75" style="1" customWidth="1"/>
    <col min="4619" max="4619" width="7.625" style="1" customWidth="1"/>
    <col min="4620" max="4621" width="8.75" style="1" customWidth="1"/>
    <col min="4622" max="4622" width="9.125" style="1" customWidth="1"/>
    <col min="4623" max="4623" width="9.5" style="1" customWidth="1"/>
    <col min="4624" max="4625" width="7.75" style="1" customWidth="1"/>
    <col min="4626" max="4861" width="9" style="1"/>
    <col min="4862" max="4862" width="12.125" style="1" customWidth="1"/>
    <col min="4863" max="4863" width="8.625" style="1" customWidth="1"/>
    <col min="4864" max="4864" width="8.375" style="1" customWidth="1"/>
    <col min="4865" max="4865" width="8.75" style="1" customWidth="1"/>
    <col min="4866" max="4866" width="7.375" style="1" customWidth="1"/>
    <col min="4867" max="4867" width="9.125" style="1" customWidth="1"/>
    <col min="4868" max="4868" width="7.5" style="1" customWidth="1"/>
    <col min="4869" max="4872" width="7.625" style="1" customWidth="1"/>
    <col min="4873" max="4874" width="8.75" style="1" customWidth="1"/>
    <col min="4875" max="4875" width="7.625" style="1" customWidth="1"/>
    <col min="4876" max="4877" width="8.75" style="1" customWidth="1"/>
    <col min="4878" max="4878" width="9.125" style="1" customWidth="1"/>
    <col min="4879" max="4879" width="9.5" style="1" customWidth="1"/>
    <col min="4880" max="4881" width="7.75" style="1" customWidth="1"/>
    <col min="4882" max="5117" width="9" style="1"/>
    <col min="5118" max="5118" width="12.125" style="1" customWidth="1"/>
    <col min="5119" max="5119" width="8.625" style="1" customWidth="1"/>
    <col min="5120" max="5120" width="8.375" style="1" customWidth="1"/>
    <col min="5121" max="5121" width="8.75" style="1" customWidth="1"/>
    <col min="5122" max="5122" width="7.375" style="1" customWidth="1"/>
    <col min="5123" max="5123" width="9.125" style="1" customWidth="1"/>
    <col min="5124" max="5124" width="7.5" style="1" customWidth="1"/>
    <col min="5125" max="5128" width="7.625" style="1" customWidth="1"/>
    <col min="5129" max="5130" width="8.75" style="1" customWidth="1"/>
    <col min="5131" max="5131" width="7.625" style="1" customWidth="1"/>
    <col min="5132" max="5133" width="8.75" style="1" customWidth="1"/>
    <col min="5134" max="5134" width="9.125" style="1" customWidth="1"/>
    <col min="5135" max="5135" width="9.5" style="1" customWidth="1"/>
    <col min="5136" max="5137" width="7.75" style="1" customWidth="1"/>
    <col min="5138" max="5373" width="9" style="1"/>
    <col min="5374" max="5374" width="12.125" style="1" customWidth="1"/>
    <col min="5375" max="5375" width="8.625" style="1" customWidth="1"/>
    <col min="5376" max="5376" width="8.375" style="1" customWidth="1"/>
    <col min="5377" max="5377" width="8.75" style="1" customWidth="1"/>
    <col min="5378" max="5378" width="7.375" style="1" customWidth="1"/>
    <col min="5379" max="5379" width="9.125" style="1" customWidth="1"/>
    <col min="5380" max="5380" width="7.5" style="1" customWidth="1"/>
    <col min="5381" max="5384" width="7.625" style="1" customWidth="1"/>
    <col min="5385" max="5386" width="8.75" style="1" customWidth="1"/>
    <col min="5387" max="5387" width="7.625" style="1" customWidth="1"/>
    <col min="5388" max="5389" width="8.75" style="1" customWidth="1"/>
    <col min="5390" max="5390" width="9.125" style="1" customWidth="1"/>
    <col min="5391" max="5391" width="9.5" style="1" customWidth="1"/>
    <col min="5392" max="5393" width="7.75" style="1" customWidth="1"/>
    <col min="5394" max="5629" width="9" style="1"/>
    <col min="5630" max="5630" width="12.125" style="1" customWidth="1"/>
    <col min="5631" max="5631" width="8.625" style="1" customWidth="1"/>
    <col min="5632" max="5632" width="8.375" style="1" customWidth="1"/>
    <col min="5633" max="5633" width="8.75" style="1" customWidth="1"/>
    <col min="5634" max="5634" width="7.375" style="1" customWidth="1"/>
    <col min="5635" max="5635" width="9.125" style="1" customWidth="1"/>
    <col min="5636" max="5636" width="7.5" style="1" customWidth="1"/>
    <col min="5637" max="5640" width="7.625" style="1" customWidth="1"/>
    <col min="5641" max="5642" width="8.75" style="1" customWidth="1"/>
    <col min="5643" max="5643" width="7.625" style="1" customWidth="1"/>
    <col min="5644" max="5645" width="8.75" style="1" customWidth="1"/>
    <col min="5646" max="5646" width="9.125" style="1" customWidth="1"/>
    <col min="5647" max="5647" width="9.5" style="1" customWidth="1"/>
    <col min="5648" max="5649" width="7.75" style="1" customWidth="1"/>
    <col min="5650" max="5885" width="9" style="1"/>
    <col min="5886" max="5886" width="12.125" style="1" customWidth="1"/>
    <col min="5887" max="5887" width="8.625" style="1" customWidth="1"/>
    <col min="5888" max="5888" width="8.375" style="1" customWidth="1"/>
    <col min="5889" max="5889" width="8.75" style="1" customWidth="1"/>
    <col min="5890" max="5890" width="7.375" style="1" customWidth="1"/>
    <col min="5891" max="5891" width="9.125" style="1" customWidth="1"/>
    <col min="5892" max="5892" width="7.5" style="1" customWidth="1"/>
    <col min="5893" max="5896" width="7.625" style="1" customWidth="1"/>
    <col min="5897" max="5898" width="8.75" style="1" customWidth="1"/>
    <col min="5899" max="5899" width="7.625" style="1" customWidth="1"/>
    <col min="5900" max="5901" width="8.75" style="1" customWidth="1"/>
    <col min="5902" max="5902" width="9.125" style="1" customWidth="1"/>
    <col min="5903" max="5903" width="9.5" style="1" customWidth="1"/>
    <col min="5904" max="5905" width="7.75" style="1" customWidth="1"/>
    <col min="5906" max="6141" width="9" style="1"/>
    <col min="6142" max="6142" width="12.125" style="1" customWidth="1"/>
    <col min="6143" max="6143" width="8.625" style="1" customWidth="1"/>
    <col min="6144" max="6144" width="8.375" style="1" customWidth="1"/>
    <col min="6145" max="6145" width="8.75" style="1" customWidth="1"/>
    <col min="6146" max="6146" width="7.375" style="1" customWidth="1"/>
    <col min="6147" max="6147" width="9.125" style="1" customWidth="1"/>
    <col min="6148" max="6148" width="7.5" style="1" customWidth="1"/>
    <col min="6149" max="6152" width="7.625" style="1" customWidth="1"/>
    <col min="6153" max="6154" width="8.75" style="1" customWidth="1"/>
    <col min="6155" max="6155" width="7.625" style="1" customWidth="1"/>
    <col min="6156" max="6157" width="8.75" style="1" customWidth="1"/>
    <col min="6158" max="6158" width="9.125" style="1" customWidth="1"/>
    <col min="6159" max="6159" width="9.5" style="1" customWidth="1"/>
    <col min="6160" max="6161" width="7.75" style="1" customWidth="1"/>
    <col min="6162" max="6397" width="9" style="1"/>
    <col min="6398" max="6398" width="12.125" style="1" customWidth="1"/>
    <col min="6399" max="6399" width="8.625" style="1" customWidth="1"/>
    <col min="6400" max="6400" width="8.375" style="1" customWidth="1"/>
    <col min="6401" max="6401" width="8.75" style="1" customWidth="1"/>
    <col min="6402" max="6402" width="7.375" style="1" customWidth="1"/>
    <col min="6403" max="6403" width="9.125" style="1" customWidth="1"/>
    <col min="6404" max="6404" width="7.5" style="1" customWidth="1"/>
    <col min="6405" max="6408" width="7.625" style="1" customWidth="1"/>
    <col min="6409" max="6410" width="8.75" style="1" customWidth="1"/>
    <col min="6411" max="6411" width="7.625" style="1" customWidth="1"/>
    <col min="6412" max="6413" width="8.75" style="1" customWidth="1"/>
    <col min="6414" max="6414" width="9.125" style="1" customWidth="1"/>
    <col min="6415" max="6415" width="9.5" style="1" customWidth="1"/>
    <col min="6416" max="6417" width="7.75" style="1" customWidth="1"/>
    <col min="6418" max="6653" width="9" style="1"/>
    <col min="6654" max="6654" width="12.125" style="1" customWidth="1"/>
    <col min="6655" max="6655" width="8.625" style="1" customWidth="1"/>
    <col min="6656" max="6656" width="8.375" style="1" customWidth="1"/>
    <col min="6657" max="6657" width="8.75" style="1" customWidth="1"/>
    <col min="6658" max="6658" width="7.375" style="1" customWidth="1"/>
    <col min="6659" max="6659" width="9.125" style="1" customWidth="1"/>
    <col min="6660" max="6660" width="7.5" style="1" customWidth="1"/>
    <col min="6661" max="6664" width="7.625" style="1" customWidth="1"/>
    <col min="6665" max="6666" width="8.75" style="1" customWidth="1"/>
    <col min="6667" max="6667" width="7.625" style="1" customWidth="1"/>
    <col min="6668" max="6669" width="8.75" style="1" customWidth="1"/>
    <col min="6670" max="6670" width="9.125" style="1" customWidth="1"/>
    <col min="6671" max="6671" width="9.5" style="1" customWidth="1"/>
    <col min="6672" max="6673" width="7.75" style="1" customWidth="1"/>
    <col min="6674" max="6909" width="9" style="1"/>
    <col min="6910" max="6910" width="12.125" style="1" customWidth="1"/>
    <col min="6911" max="6911" width="8.625" style="1" customWidth="1"/>
    <col min="6912" max="6912" width="8.375" style="1" customWidth="1"/>
    <col min="6913" max="6913" width="8.75" style="1" customWidth="1"/>
    <col min="6914" max="6914" width="7.375" style="1" customWidth="1"/>
    <col min="6915" max="6915" width="9.125" style="1" customWidth="1"/>
    <col min="6916" max="6916" width="7.5" style="1" customWidth="1"/>
    <col min="6917" max="6920" width="7.625" style="1" customWidth="1"/>
    <col min="6921" max="6922" width="8.75" style="1" customWidth="1"/>
    <col min="6923" max="6923" width="7.625" style="1" customWidth="1"/>
    <col min="6924" max="6925" width="8.75" style="1" customWidth="1"/>
    <col min="6926" max="6926" width="9.125" style="1" customWidth="1"/>
    <col min="6927" max="6927" width="9.5" style="1" customWidth="1"/>
    <col min="6928" max="6929" width="7.75" style="1" customWidth="1"/>
    <col min="6930" max="7165" width="9" style="1"/>
    <col min="7166" max="7166" width="12.125" style="1" customWidth="1"/>
    <col min="7167" max="7167" width="8.625" style="1" customWidth="1"/>
    <col min="7168" max="7168" width="8.375" style="1" customWidth="1"/>
    <col min="7169" max="7169" width="8.75" style="1" customWidth="1"/>
    <col min="7170" max="7170" width="7.375" style="1" customWidth="1"/>
    <col min="7171" max="7171" width="9.125" style="1" customWidth="1"/>
    <col min="7172" max="7172" width="7.5" style="1" customWidth="1"/>
    <col min="7173" max="7176" width="7.625" style="1" customWidth="1"/>
    <col min="7177" max="7178" width="8.75" style="1" customWidth="1"/>
    <col min="7179" max="7179" width="7.625" style="1" customWidth="1"/>
    <col min="7180" max="7181" width="8.75" style="1" customWidth="1"/>
    <col min="7182" max="7182" width="9.125" style="1" customWidth="1"/>
    <col min="7183" max="7183" width="9.5" style="1" customWidth="1"/>
    <col min="7184" max="7185" width="7.75" style="1" customWidth="1"/>
    <col min="7186" max="7421" width="9" style="1"/>
    <col min="7422" max="7422" width="12.125" style="1" customWidth="1"/>
    <col min="7423" max="7423" width="8.625" style="1" customWidth="1"/>
    <col min="7424" max="7424" width="8.375" style="1" customWidth="1"/>
    <col min="7425" max="7425" width="8.75" style="1" customWidth="1"/>
    <col min="7426" max="7426" width="7.375" style="1" customWidth="1"/>
    <col min="7427" max="7427" width="9.125" style="1" customWidth="1"/>
    <col min="7428" max="7428" width="7.5" style="1" customWidth="1"/>
    <col min="7429" max="7432" width="7.625" style="1" customWidth="1"/>
    <col min="7433" max="7434" width="8.75" style="1" customWidth="1"/>
    <col min="7435" max="7435" width="7.625" style="1" customWidth="1"/>
    <col min="7436" max="7437" width="8.75" style="1" customWidth="1"/>
    <col min="7438" max="7438" width="9.125" style="1" customWidth="1"/>
    <col min="7439" max="7439" width="9.5" style="1" customWidth="1"/>
    <col min="7440" max="7441" width="7.75" style="1" customWidth="1"/>
    <col min="7442" max="7677" width="9" style="1"/>
    <col min="7678" max="7678" width="12.125" style="1" customWidth="1"/>
    <col min="7679" max="7679" width="8.625" style="1" customWidth="1"/>
    <col min="7680" max="7680" width="8.375" style="1" customWidth="1"/>
    <col min="7681" max="7681" width="8.75" style="1" customWidth="1"/>
    <col min="7682" max="7682" width="7.375" style="1" customWidth="1"/>
    <col min="7683" max="7683" width="9.125" style="1" customWidth="1"/>
    <col min="7684" max="7684" width="7.5" style="1" customWidth="1"/>
    <col min="7685" max="7688" width="7.625" style="1" customWidth="1"/>
    <col min="7689" max="7690" width="8.75" style="1" customWidth="1"/>
    <col min="7691" max="7691" width="7.625" style="1" customWidth="1"/>
    <col min="7692" max="7693" width="8.75" style="1" customWidth="1"/>
    <col min="7694" max="7694" width="9.125" style="1" customWidth="1"/>
    <col min="7695" max="7695" width="9.5" style="1" customWidth="1"/>
    <col min="7696" max="7697" width="7.75" style="1" customWidth="1"/>
    <col min="7698" max="7933" width="9" style="1"/>
    <col min="7934" max="7934" width="12.125" style="1" customWidth="1"/>
    <col min="7935" max="7935" width="8.625" style="1" customWidth="1"/>
    <col min="7936" max="7936" width="8.375" style="1" customWidth="1"/>
    <col min="7937" max="7937" width="8.75" style="1" customWidth="1"/>
    <col min="7938" max="7938" width="7.375" style="1" customWidth="1"/>
    <col min="7939" max="7939" width="9.125" style="1" customWidth="1"/>
    <col min="7940" max="7940" width="7.5" style="1" customWidth="1"/>
    <col min="7941" max="7944" width="7.625" style="1" customWidth="1"/>
    <col min="7945" max="7946" width="8.75" style="1" customWidth="1"/>
    <col min="7947" max="7947" width="7.625" style="1" customWidth="1"/>
    <col min="7948" max="7949" width="8.75" style="1" customWidth="1"/>
    <col min="7950" max="7950" width="9.125" style="1" customWidth="1"/>
    <col min="7951" max="7951" width="9.5" style="1" customWidth="1"/>
    <col min="7952" max="7953" width="7.75" style="1" customWidth="1"/>
    <col min="7954" max="8189" width="9" style="1"/>
    <col min="8190" max="8190" width="12.125" style="1" customWidth="1"/>
    <col min="8191" max="8191" width="8.625" style="1" customWidth="1"/>
    <col min="8192" max="8192" width="8.375" style="1" customWidth="1"/>
    <col min="8193" max="8193" width="8.75" style="1" customWidth="1"/>
    <col min="8194" max="8194" width="7.375" style="1" customWidth="1"/>
    <col min="8195" max="8195" width="9.125" style="1" customWidth="1"/>
    <col min="8196" max="8196" width="7.5" style="1" customWidth="1"/>
    <col min="8197" max="8200" width="7.625" style="1" customWidth="1"/>
    <col min="8201" max="8202" width="8.75" style="1" customWidth="1"/>
    <col min="8203" max="8203" width="7.625" style="1" customWidth="1"/>
    <col min="8204" max="8205" width="8.75" style="1" customWidth="1"/>
    <col min="8206" max="8206" width="9.125" style="1" customWidth="1"/>
    <col min="8207" max="8207" width="9.5" style="1" customWidth="1"/>
    <col min="8208" max="8209" width="7.75" style="1" customWidth="1"/>
    <col min="8210" max="8445" width="9" style="1"/>
    <col min="8446" max="8446" width="12.125" style="1" customWidth="1"/>
    <col min="8447" max="8447" width="8.625" style="1" customWidth="1"/>
    <col min="8448" max="8448" width="8.375" style="1" customWidth="1"/>
    <col min="8449" max="8449" width="8.75" style="1" customWidth="1"/>
    <col min="8450" max="8450" width="7.375" style="1" customWidth="1"/>
    <col min="8451" max="8451" width="9.125" style="1" customWidth="1"/>
    <col min="8452" max="8452" width="7.5" style="1" customWidth="1"/>
    <col min="8453" max="8456" width="7.625" style="1" customWidth="1"/>
    <col min="8457" max="8458" width="8.75" style="1" customWidth="1"/>
    <col min="8459" max="8459" width="7.625" style="1" customWidth="1"/>
    <col min="8460" max="8461" width="8.75" style="1" customWidth="1"/>
    <col min="8462" max="8462" width="9.125" style="1" customWidth="1"/>
    <col min="8463" max="8463" width="9.5" style="1" customWidth="1"/>
    <col min="8464" max="8465" width="7.75" style="1" customWidth="1"/>
    <col min="8466" max="8701" width="9" style="1"/>
    <col min="8702" max="8702" width="12.125" style="1" customWidth="1"/>
    <col min="8703" max="8703" width="8.625" style="1" customWidth="1"/>
    <col min="8704" max="8704" width="8.375" style="1" customWidth="1"/>
    <col min="8705" max="8705" width="8.75" style="1" customWidth="1"/>
    <col min="8706" max="8706" width="7.375" style="1" customWidth="1"/>
    <col min="8707" max="8707" width="9.125" style="1" customWidth="1"/>
    <col min="8708" max="8708" width="7.5" style="1" customWidth="1"/>
    <col min="8709" max="8712" width="7.625" style="1" customWidth="1"/>
    <col min="8713" max="8714" width="8.75" style="1" customWidth="1"/>
    <col min="8715" max="8715" width="7.625" style="1" customWidth="1"/>
    <col min="8716" max="8717" width="8.75" style="1" customWidth="1"/>
    <col min="8718" max="8718" width="9.125" style="1" customWidth="1"/>
    <col min="8719" max="8719" width="9.5" style="1" customWidth="1"/>
    <col min="8720" max="8721" width="7.75" style="1" customWidth="1"/>
    <col min="8722" max="8957" width="9" style="1"/>
    <col min="8958" max="8958" width="12.125" style="1" customWidth="1"/>
    <col min="8959" max="8959" width="8.625" style="1" customWidth="1"/>
    <col min="8960" max="8960" width="8.375" style="1" customWidth="1"/>
    <col min="8961" max="8961" width="8.75" style="1" customWidth="1"/>
    <col min="8962" max="8962" width="7.375" style="1" customWidth="1"/>
    <col min="8963" max="8963" width="9.125" style="1" customWidth="1"/>
    <col min="8964" max="8964" width="7.5" style="1" customWidth="1"/>
    <col min="8965" max="8968" width="7.625" style="1" customWidth="1"/>
    <col min="8969" max="8970" width="8.75" style="1" customWidth="1"/>
    <col min="8971" max="8971" width="7.625" style="1" customWidth="1"/>
    <col min="8972" max="8973" width="8.75" style="1" customWidth="1"/>
    <col min="8974" max="8974" width="9.125" style="1" customWidth="1"/>
    <col min="8975" max="8975" width="9.5" style="1" customWidth="1"/>
    <col min="8976" max="8977" width="7.75" style="1" customWidth="1"/>
    <col min="8978" max="9213" width="9" style="1"/>
    <col min="9214" max="9214" width="12.125" style="1" customWidth="1"/>
    <col min="9215" max="9215" width="8.625" style="1" customWidth="1"/>
    <col min="9216" max="9216" width="8.375" style="1" customWidth="1"/>
    <col min="9217" max="9217" width="8.75" style="1" customWidth="1"/>
    <col min="9218" max="9218" width="7.375" style="1" customWidth="1"/>
    <col min="9219" max="9219" width="9.125" style="1" customWidth="1"/>
    <col min="9220" max="9220" width="7.5" style="1" customWidth="1"/>
    <col min="9221" max="9224" width="7.625" style="1" customWidth="1"/>
    <col min="9225" max="9226" width="8.75" style="1" customWidth="1"/>
    <col min="9227" max="9227" width="7.625" style="1" customWidth="1"/>
    <col min="9228" max="9229" width="8.75" style="1" customWidth="1"/>
    <col min="9230" max="9230" width="9.125" style="1" customWidth="1"/>
    <col min="9231" max="9231" width="9.5" style="1" customWidth="1"/>
    <col min="9232" max="9233" width="7.75" style="1" customWidth="1"/>
    <col min="9234" max="9469" width="9" style="1"/>
    <col min="9470" max="9470" width="12.125" style="1" customWidth="1"/>
    <col min="9471" max="9471" width="8.625" style="1" customWidth="1"/>
    <col min="9472" max="9472" width="8.375" style="1" customWidth="1"/>
    <col min="9473" max="9473" width="8.75" style="1" customWidth="1"/>
    <col min="9474" max="9474" width="7.375" style="1" customWidth="1"/>
    <col min="9475" max="9475" width="9.125" style="1" customWidth="1"/>
    <col min="9476" max="9476" width="7.5" style="1" customWidth="1"/>
    <col min="9477" max="9480" width="7.625" style="1" customWidth="1"/>
    <col min="9481" max="9482" width="8.75" style="1" customWidth="1"/>
    <col min="9483" max="9483" width="7.625" style="1" customWidth="1"/>
    <col min="9484" max="9485" width="8.75" style="1" customWidth="1"/>
    <col min="9486" max="9486" width="9.125" style="1" customWidth="1"/>
    <col min="9487" max="9487" width="9.5" style="1" customWidth="1"/>
    <col min="9488" max="9489" width="7.75" style="1" customWidth="1"/>
    <col min="9490" max="9725" width="9" style="1"/>
    <col min="9726" max="9726" width="12.125" style="1" customWidth="1"/>
    <col min="9727" max="9727" width="8.625" style="1" customWidth="1"/>
    <col min="9728" max="9728" width="8.375" style="1" customWidth="1"/>
    <col min="9729" max="9729" width="8.75" style="1" customWidth="1"/>
    <col min="9730" max="9730" width="7.375" style="1" customWidth="1"/>
    <col min="9731" max="9731" width="9.125" style="1" customWidth="1"/>
    <col min="9732" max="9732" width="7.5" style="1" customWidth="1"/>
    <col min="9733" max="9736" width="7.625" style="1" customWidth="1"/>
    <col min="9737" max="9738" width="8.75" style="1" customWidth="1"/>
    <col min="9739" max="9739" width="7.625" style="1" customWidth="1"/>
    <col min="9740" max="9741" width="8.75" style="1" customWidth="1"/>
    <col min="9742" max="9742" width="9.125" style="1" customWidth="1"/>
    <col min="9743" max="9743" width="9.5" style="1" customWidth="1"/>
    <col min="9744" max="9745" width="7.75" style="1" customWidth="1"/>
    <col min="9746" max="9981" width="9" style="1"/>
    <col min="9982" max="9982" width="12.125" style="1" customWidth="1"/>
    <col min="9983" max="9983" width="8.625" style="1" customWidth="1"/>
    <col min="9984" max="9984" width="8.375" style="1" customWidth="1"/>
    <col min="9985" max="9985" width="8.75" style="1" customWidth="1"/>
    <col min="9986" max="9986" width="7.375" style="1" customWidth="1"/>
    <col min="9987" max="9987" width="9.125" style="1" customWidth="1"/>
    <col min="9988" max="9988" width="7.5" style="1" customWidth="1"/>
    <col min="9989" max="9992" width="7.625" style="1" customWidth="1"/>
    <col min="9993" max="9994" width="8.75" style="1" customWidth="1"/>
    <col min="9995" max="9995" width="7.625" style="1" customWidth="1"/>
    <col min="9996" max="9997" width="8.75" style="1" customWidth="1"/>
    <col min="9998" max="9998" width="9.125" style="1" customWidth="1"/>
    <col min="9999" max="9999" width="9.5" style="1" customWidth="1"/>
    <col min="10000" max="10001" width="7.75" style="1" customWidth="1"/>
    <col min="10002" max="10237" width="9" style="1"/>
    <col min="10238" max="10238" width="12.125" style="1" customWidth="1"/>
    <col min="10239" max="10239" width="8.625" style="1" customWidth="1"/>
    <col min="10240" max="10240" width="8.375" style="1" customWidth="1"/>
    <col min="10241" max="10241" width="8.75" style="1" customWidth="1"/>
    <col min="10242" max="10242" width="7.375" style="1" customWidth="1"/>
    <col min="10243" max="10243" width="9.125" style="1" customWidth="1"/>
    <col min="10244" max="10244" width="7.5" style="1" customWidth="1"/>
    <col min="10245" max="10248" width="7.625" style="1" customWidth="1"/>
    <col min="10249" max="10250" width="8.75" style="1" customWidth="1"/>
    <col min="10251" max="10251" width="7.625" style="1" customWidth="1"/>
    <col min="10252" max="10253" width="8.75" style="1" customWidth="1"/>
    <col min="10254" max="10254" width="9.125" style="1" customWidth="1"/>
    <col min="10255" max="10255" width="9.5" style="1" customWidth="1"/>
    <col min="10256" max="10257" width="7.75" style="1" customWidth="1"/>
    <col min="10258" max="10493" width="9" style="1"/>
    <col min="10494" max="10494" width="12.125" style="1" customWidth="1"/>
    <col min="10495" max="10495" width="8.625" style="1" customWidth="1"/>
    <col min="10496" max="10496" width="8.375" style="1" customWidth="1"/>
    <col min="10497" max="10497" width="8.75" style="1" customWidth="1"/>
    <col min="10498" max="10498" width="7.375" style="1" customWidth="1"/>
    <col min="10499" max="10499" width="9.125" style="1" customWidth="1"/>
    <col min="10500" max="10500" width="7.5" style="1" customWidth="1"/>
    <col min="10501" max="10504" width="7.625" style="1" customWidth="1"/>
    <col min="10505" max="10506" width="8.75" style="1" customWidth="1"/>
    <col min="10507" max="10507" width="7.625" style="1" customWidth="1"/>
    <col min="10508" max="10509" width="8.75" style="1" customWidth="1"/>
    <col min="10510" max="10510" width="9.125" style="1" customWidth="1"/>
    <col min="10511" max="10511" width="9.5" style="1" customWidth="1"/>
    <col min="10512" max="10513" width="7.75" style="1" customWidth="1"/>
    <col min="10514" max="10749" width="9" style="1"/>
    <col min="10750" max="10750" width="12.125" style="1" customWidth="1"/>
    <col min="10751" max="10751" width="8.625" style="1" customWidth="1"/>
    <col min="10752" max="10752" width="8.375" style="1" customWidth="1"/>
    <col min="10753" max="10753" width="8.75" style="1" customWidth="1"/>
    <col min="10754" max="10754" width="7.375" style="1" customWidth="1"/>
    <col min="10755" max="10755" width="9.125" style="1" customWidth="1"/>
    <col min="10756" max="10756" width="7.5" style="1" customWidth="1"/>
    <col min="10757" max="10760" width="7.625" style="1" customWidth="1"/>
    <col min="10761" max="10762" width="8.75" style="1" customWidth="1"/>
    <col min="10763" max="10763" width="7.625" style="1" customWidth="1"/>
    <col min="10764" max="10765" width="8.75" style="1" customWidth="1"/>
    <col min="10766" max="10766" width="9.125" style="1" customWidth="1"/>
    <col min="10767" max="10767" width="9.5" style="1" customWidth="1"/>
    <col min="10768" max="10769" width="7.75" style="1" customWidth="1"/>
    <col min="10770" max="11005" width="9" style="1"/>
    <col min="11006" max="11006" width="12.125" style="1" customWidth="1"/>
    <col min="11007" max="11007" width="8.625" style="1" customWidth="1"/>
    <col min="11008" max="11008" width="8.375" style="1" customWidth="1"/>
    <col min="11009" max="11009" width="8.75" style="1" customWidth="1"/>
    <col min="11010" max="11010" width="7.375" style="1" customWidth="1"/>
    <col min="11011" max="11011" width="9.125" style="1" customWidth="1"/>
    <col min="11012" max="11012" width="7.5" style="1" customWidth="1"/>
    <col min="11013" max="11016" width="7.625" style="1" customWidth="1"/>
    <col min="11017" max="11018" width="8.75" style="1" customWidth="1"/>
    <col min="11019" max="11019" width="7.625" style="1" customWidth="1"/>
    <col min="11020" max="11021" width="8.75" style="1" customWidth="1"/>
    <col min="11022" max="11022" width="9.125" style="1" customWidth="1"/>
    <col min="11023" max="11023" width="9.5" style="1" customWidth="1"/>
    <col min="11024" max="11025" width="7.75" style="1" customWidth="1"/>
    <col min="11026" max="11261" width="9" style="1"/>
    <col min="11262" max="11262" width="12.125" style="1" customWidth="1"/>
    <col min="11263" max="11263" width="8.625" style="1" customWidth="1"/>
    <col min="11264" max="11264" width="8.375" style="1" customWidth="1"/>
    <col min="11265" max="11265" width="8.75" style="1" customWidth="1"/>
    <col min="11266" max="11266" width="7.375" style="1" customWidth="1"/>
    <col min="11267" max="11267" width="9.125" style="1" customWidth="1"/>
    <col min="11268" max="11268" width="7.5" style="1" customWidth="1"/>
    <col min="11269" max="11272" width="7.625" style="1" customWidth="1"/>
    <col min="11273" max="11274" width="8.75" style="1" customWidth="1"/>
    <col min="11275" max="11275" width="7.625" style="1" customWidth="1"/>
    <col min="11276" max="11277" width="8.75" style="1" customWidth="1"/>
    <col min="11278" max="11278" width="9.125" style="1" customWidth="1"/>
    <col min="11279" max="11279" width="9.5" style="1" customWidth="1"/>
    <col min="11280" max="11281" width="7.75" style="1" customWidth="1"/>
    <col min="11282" max="11517" width="9" style="1"/>
    <col min="11518" max="11518" width="12.125" style="1" customWidth="1"/>
    <col min="11519" max="11519" width="8.625" style="1" customWidth="1"/>
    <col min="11520" max="11520" width="8.375" style="1" customWidth="1"/>
    <col min="11521" max="11521" width="8.75" style="1" customWidth="1"/>
    <col min="11522" max="11522" width="7.375" style="1" customWidth="1"/>
    <col min="11523" max="11523" width="9.125" style="1" customWidth="1"/>
    <col min="11524" max="11524" width="7.5" style="1" customWidth="1"/>
    <col min="11525" max="11528" width="7.625" style="1" customWidth="1"/>
    <col min="11529" max="11530" width="8.75" style="1" customWidth="1"/>
    <col min="11531" max="11531" width="7.625" style="1" customWidth="1"/>
    <col min="11532" max="11533" width="8.75" style="1" customWidth="1"/>
    <col min="11534" max="11534" width="9.125" style="1" customWidth="1"/>
    <col min="11535" max="11535" width="9.5" style="1" customWidth="1"/>
    <col min="11536" max="11537" width="7.75" style="1" customWidth="1"/>
    <col min="11538" max="11773" width="9" style="1"/>
    <col min="11774" max="11774" width="12.125" style="1" customWidth="1"/>
    <col min="11775" max="11775" width="8.625" style="1" customWidth="1"/>
    <col min="11776" max="11776" width="8.375" style="1" customWidth="1"/>
    <col min="11777" max="11777" width="8.75" style="1" customWidth="1"/>
    <col min="11778" max="11778" width="7.375" style="1" customWidth="1"/>
    <col min="11779" max="11779" width="9.125" style="1" customWidth="1"/>
    <col min="11780" max="11780" width="7.5" style="1" customWidth="1"/>
    <col min="11781" max="11784" width="7.625" style="1" customWidth="1"/>
    <col min="11785" max="11786" width="8.75" style="1" customWidth="1"/>
    <col min="11787" max="11787" width="7.625" style="1" customWidth="1"/>
    <col min="11788" max="11789" width="8.75" style="1" customWidth="1"/>
    <col min="11790" max="11790" width="9.125" style="1" customWidth="1"/>
    <col min="11791" max="11791" width="9.5" style="1" customWidth="1"/>
    <col min="11792" max="11793" width="7.75" style="1" customWidth="1"/>
    <col min="11794" max="12029" width="9" style="1"/>
    <col min="12030" max="12030" width="12.125" style="1" customWidth="1"/>
    <col min="12031" max="12031" width="8.625" style="1" customWidth="1"/>
    <col min="12032" max="12032" width="8.375" style="1" customWidth="1"/>
    <col min="12033" max="12033" width="8.75" style="1" customWidth="1"/>
    <col min="12034" max="12034" width="7.375" style="1" customWidth="1"/>
    <col min="12035" max="12035" width="9.125" style="1" customWidth="1"/>
    <col min="12036" max="12036" width="7.5" style="1" customWidth="1"/>
    <col min="12037" max="12040" width="7.625" style="1" customWidth="1"/>
    <col min="12041" max="12042" width="8.75" style="1" customWidth="1"/>
    <col min="12043" max="12043" width="7.625" style="1" customWidth="1"/>
    <col min="12044" max="12045" width="8.75" style="1" customWidth="1"/>
    <col min="12046" max="12046" width="9.125" style="1" customWidth="1"/>
    <col min="12047" max="12047" width="9.5" style="1" customWidth="1"/>
    <col min="12048" max="12049" width="7.75" style="1" customWidth="1"/>
    <col min="12050" max="12285" width="9" style="1"/>
    <col min="12286" max="12286" width="12.125" style="1" customWidth="1"/>
    <col min="12287" max="12287" width="8.625" style="1" customWidth="1"/>
    <col min="12288" max="12288" width="8.375" style="1" customWidth="1"/>
    <col min="12289" max="12289" width="8.75" style="1" customWidth="1"/>
    <col min="12290" max="12290" width="7.375" style="1" customWidth="1"/>
    <col min="12291" max="12291" width="9.125" style="1" customWidth="1"/>
    <col min="12292" max="12292" width="7.5" style="1" customWidth="1"/>
    <col min="12293" max="12296" width="7.625" style="1" customWidth="1"/>
    <col min="12297" max="12298" width="8.75" style="1" customWidth="1"/>
    <col min="12299" max="12299" width="7.625" style="1" customWidth="1"/>
    <col min="12300" max="12301" width="8.75" style="1" customWidth="1"/>
    <col min="12302" max="12302" width="9.125" style="1" customWidth="1"/>
    <col min="12303" max="12303" width="9.5" style="1" customWidth="1"/>
    <col min="12304" max="12305" width="7.75" style="1" customWidth="1"/>
    <col min="12306" max="12541" width="9" style="1"/>
    <col min="12542" max="12542" width="12.125" style="1" customWidth="1"/>
    <col min="12543" max="12543" width="8.625" style="1" customWidth="1"/>
    <col min="12544" max="12544" width="8.375" style="1" customWidth="1"/>
    <col min="12545" max="12545" width="8.75" style="1" customWidth="1"/>
    <col min="12546" max="12546" width="7.375" style="1" customWidth="1"/>
    <col min="12547" max="12547" width="9.125" style="1" customWidth="1"/>
    <col min="12548" max="12548" width="7.5" style="1" customWidth="1"/>
    <col min="12549" max="12552" width="7.625" style="1" customWidth="1"/>
    <col min="12553" max="12554" width="8.75" style="1" customWidth="1"/>
    <col min="12555" max="12555" width="7.625" style="1" customWidth="1"/>
    <col min="12556" max="12557" width="8.75" style="1" customWidth="1"/>
    <col min="12558" max="12558" width="9.125" style="1" customWidth="1"/>
    <col min="12559" max="12559" width="9.5" style="1" customWidth="1"/>
    <col min="12560" max="12561" width="7.75" style="1" customWidth="1"/>
    <col min="12562" max="12797" width="9" style="1"/>
    <col min="12798" max="12798" width="12.125" style="1" customWidth="1"/>
    <col min="12799" max="12799" width="8.625" style="1" customWidth="1"/>
    <col min="12800" max="12800" width="8.375" style="1" customWidth="1"/>
    <col min="12801" max="12801" width="8.75" style="1" customWidth="1"/>
    <col min="12802" max="12802" width="7.375" style="1" customWidth="1"/>
    <col min="12803" max="12803" width="9.125" style="1" customWidth="1"/>
    <col min="12804" max="12804" width="7.5" style="1" customWidth="1"/>
    <col min="12805" max="12808" width="7.625" style="1" customWidth="1"/>
    <col min="12809" max="12810" width="8.75" style="1" customWidth="1"/>
    <col min="12811" max="12811" width="7.625" style="1" customWidth="1"/>
    <col min="12812" max="12813" width="8.75" style="1" customWidth="1"/>
    <col min="12814" max="12814" width="9.125" style="1" customWidth="1"/>
    <col min="12815" max="12815" width="9.5" style="1" customWidth="1"/>
    <col min="12816" max="12817" width="7.75" style="1" customWidth="1"/>
    <col min="12818" max="13053" width="9" style="1"/>
    <col min="13054" max="13054" width="12.125" style="1" customWidth="1"/>
    <col min="13055" max="13055" width="8.625" style="1" customWidth="1"/>
    <col min="13056" max="13056" width="8.375" style="1" customWidth="1"/>
    <col min="13057" max="13057" width="8.75" style="1" customWidth="1"/>
    <col min="13058" max="13058" width="7.375" style="1" customWidth="1"/>
    <col min="13059" max="13059" width="9.125" style="1" customWidth="1"/>
    <col min="13060" max="13060" width="7.5" style="1" customWidth="1"/>
    <col min="13061" max="13064" width="7.625" style="1" customWidth="1"/>
    <col min="13065" max="13066" width="8.75" style="1" customWidth="1"/>
    <col min="13067" max="13067" width="7.625" style="1" customWidth="1"/>
    <col min="13068" max="13069" width="8.75" style="1" customWidth="1"/>
    <col min="13070" max="13070" width="9.125" style="1" customWidth="1"/>
    <col min="13071" max="13071" width="9.5" style="1" customWidth="1"/>
    <col min="13072" max="13073" width="7.75" style="1" customWidth="1"/>
    <col min="13074" max="13309" width="9" style="1"/>
    <col min="13310" max="13310" width="12.125" style="1" customWidth="1"/>
    <col min="13311" max="13311" width="8.625" style="1" customWidth="1"/>
    <col min="13312" max="13312" width="8.375" style="1" customWidth="1"/>
    <col min="13313" max="13313" width="8.75" style="1" customWidth="1"/>
    <col min="13314" max="13314" width="7.375" style="1" customWidth="1"/>
    <col min="13315" max="13315" width="9.125" style="1" customWidth="1"/>
    <col min="13316" max="13316" width="7.5" style="1" customWidth="1"/>
    <col min="13317" max="13320" width="7.625" style="1" customWidth="1"/>
    <col min="13321" max="13322" width="8.75" style="1" customWidth="1"/>
    <col min="13323" max="13323" width="7.625" style="1" customWidth="1"/>
    <col min="13324" max="13325" width="8.75" style="1" customWidth="1"/>
    <col min="13326" max="13326" width="9.125" style="1" customWidth="1"/>
    <col min="13327" max="13327" width="9.5" style="1" customWidth="1"/>
    <col min="13328" max="13329" width="7.75" style="1" customWidth="1"/>
    <col min="13330" max="13565" width="9" style="1"/>
    <col min="13566" max="13566" width="12.125" style="1" customWidth="1"/>
    <col min="13567" max="13567" width="8.625" style="1" customWidth="1"/>
    <col min="13568" max="13568" width="8.375" style="1" customWidth="1"/>
    <col min="13569" max="13569" width="8.75" style="1" customWidth="1"/>
    <col min="13570" max="13570" width="7.375" style="1" customWidth="1"/>
    <col min="13571" max="13571" width="9.125" style="1" customWidth="1"/>
    <col min="13572" max="13572" width="7.5" style="1" customWidth="1"/>
    <col min="13573" max="13576" width="7.625" style="1" customWidth="1"/>
    <col min="13577" max="13578" width="8.75" style="1" customWidth="1"/>
    <col min="13579" max="13579" width="7.625" style="1" customWidth="1"/>
    <col min="13580" max="13581" width="8.75" style="1" customWidth="1"/>
    <col min="13582" max="13582" width="9.125" style="1" customWidth="1"/>
    <col min="13583" max="13583" width="9.5" style="1" customWidth="1"/>
    <col min="13584" max="13585" width="7.75" style="1" customWidth="1"/>
    <col min="13586" max="13821" width="9" style="1"/>
    <col min="13822" max="13822" width="12.125" style="1" customWidth="1"/>
    <col min="13823" max="13823" width="8.625" style="1" customWidth="1"/>
    <col min="13824" max="13824" width="8.375" style="1" customWidth="1"/>
    <col min="13825" max="13825" width="8.75" style="1" customWidth="1"/>
    <col min="13826" max="13826" width="7.375" style="1" customWidth="1"/>
    <col min="13827" max="13827" width="9.125" style="1" customWidth="1"/>
    <col min="13828" max="13828" width="7.5" style="1" customWidth="1"/>
    <col min="13829" max="13832" width="7.625" style="1" customWidth="1"/>
    <col min="13833" max="13834" width="8.75" style="1" customWidth="1"/>
    <col min="13835" max="13835" width="7.625" style="1" customWidth="1"/>
    <col min="13836" max="13837" width="8.75" style="1" customWidth="1"/>
    <col min="13838" max="13838" width="9.125" style="1" customWidth="1"/>
    <col min="13839" max="13839" width="9.5" style="1" customWidth="1"/>
    <col min="13840" max="13841" width="7.75" style="1" customWidth="1"/>
    <col min="13842" max="14077" width="9" style="1"/>
    <col min="14078" max="14078" width="12.125" style="1" customWidth="1"/>
    <col min="14079" max="14079" width="8.625" style="1" customWidth="1"/>
    <col min="14080" max="14080" width="8.375" style="1" customWidth="1"/>
    <col min="14081" max="14081" width="8.75" style="1" customWidth="1"/>
    <col min="14082" max="14082" width="7.375" style="1" customWidth="1"/>
    <col min="14083" max="14083" width="9.125" style="1" customWidth="1"/>
    <col min="14084" max="14084" width="7.5" style="1" customWidth="1"/>
    <col min="14085" max="14088" width="7.625" style="1" customWidth="1"/>
    <col min="14089" max="14090" width="8.75" style="1" customWidth="1"/>
    <col min="14091" max="14091" width="7.625" style="1" customWidth="1"/>
    <col min="14092" max="14093" width="8.75" style="1" customWidth="1"/>
    <col min="14094" max="14094" width="9.125" style="1" customWidth="1"/>
    <col min="14095" max="14095" width="9.5" style="1" customWidth="1"/>
    <col min="14096" max="14097" width="7.75" style="1" customWidth="1"/>
    <col min="14098" max="14333" width="9" style="1"/>
    <col min="14334" max="14334" width="12.125" style="1" customWidth="1"/>
    <col min="14335" max="14335" width="8.625" style="1" customWidth="1"/>
    <col min="14336" max="14336" width="8.375" style="1" customWidth="1"/>
    <col min="14337" max="14337" width="8.75" style="1" customWidth="1"/>
    <col min="14338" max="14338" width="7.375" style="1" customWidth="1"/>
    <col min="14339" max="14339" width="9.125" style="1" customWidth="1"/>
    <col min="14340" max="14340" width="7.5" style="1" customWidth="1"/>
    <col min="14341" max="14344" width="7.625" style="1" customWidth="1"/>
    <col min="14345" max="14346" width="8.75" style="1" customWidth="1"/>
    <col min="14347" max="14347" width="7.625" style="1" customWidth="1"/>
    <col min="14348" max="14349" width="8.75" style="1" customWidth="1"/>
    <col min="14350" max="14350" width="9.125" style="1" customWidth="1"/>
    <col min="14351" max="14351" width="9.5" style="1" customWidth="1"/>
    <col min="14352" max="14353" width="7.75" style="1" customWidth="1"/>
    <col min="14354" max="14589" width="9" style="1"/>
    <col min="14590" max="14590" width="12.125" style="1" customWidth="1"/>
    <col min="14591" max="14591" width="8.625" style="1" customWidth="1"/>
    <col min="14592" max="14592" width="8.375" style="1" customWidth="1"/>
    <col min="14593" max="14593" width="8.75" style="1" customWidth="1"/>
    <col min="14594" max="14594" width="7.375" style="1" customWidth="1"/>
    <col min="14595" max="14595" width="9.125" style="1" customWidth="1"/>
    <col min="14596" max="14596" width="7.5" style="1" customWidth="1"/>
    <col min="14597" max="14600" width="7.625" style="1" customWidth="1"/>
    <col min="14601" max="14602" width="8.75" style="1" customWidth="1"/>
    <col min="14603" max="14603" width="7.625" style="1" customWidth="1"/>
    <col min="14604" max="14605" width="8.75" style="1" customWidth="1"/>
    <col min="14606" max="14606" width="9.125" style="1" customWidth="1"/>
    <col min="14607" max="14607" width="9.5" style="1" customWidth="1"/>
    <col min="14608" max="14609" width="7.75" style="1" customWidth="1"/>
    <col min="14610" max="14845" width="9" style="1"/>
    <col min="14846" max="14846" width="12.125" style="1" customWidth="1"/>
    <col min="14847" max="14847" width="8.625" style="1" customWidth="1"/>
    <col min="14848" max="14848" width="8.375" style="1" customWidth="1"/>
    <col min="14849" max="14849" width="8.75" style="1" customWidth="1"/>
    <col min="14850" max="14850" width="7.375" style="1" customWidth="1"/>
    <col min="14851" max="14851" width="9.125" style="1" customWidth="1"/>
    <col min="14852" max="14852" width="7.5" style="1" customWidth="1"/>
    <col min="14853" max="14856" width="7.625" style="1" customWidth="1"/>
    <col min="14857" max="14858" width="8.75" style="1" customWidth="1"/>
    <col min="14859" max="14859" width="7.625" style="1" customWidth="1"/>
    <col min="14860" max="14861" width="8.75" style="1" customWidth="1"/>
    <col min="14862" max="14862" width="9.125" style="1" customWidth="1"/>
    <col min="14863" max="14863" width="9.5" style="1" customWidth="1"/>
    <col min="14864" max="14865" width="7.75" style="1" customWidth="1"/>
    <col min="14866" max="15101" width="9" style="1"/>
    <col min="15102" max="15102" width="12.125" style="1" customWidth="1"/>
    <col min="15103" max="15103" width="8.625" style="1" customWidth="1"/>
    <col min="15104" max="15104" width="8.375" style="1" customWidth="1"/>
    <col min="15105" max="15105" width="8.75" style="1" customWidth="1"/>
    <col min="15106" max="15106" width="7.375" style="1" customWidth="1"/>
    <col min="15107" max="15107" width="9.125" style="1" customWidth="1"/>
    <col min="15108" max="15108" width="7.5" style="1" customWidth="1"/>
    <col min="15109" max="15112" width="7.625" style="1" customWidth="1"/>
    <col min="15113" max="15114" width="8.75" style="1" customWidth="1"/>
    <col min="15115" max="15115" width="7.625" style="1" customWidth="1"/>
    <col min="15116" max="15117" width="8.75" style="1" customWidth="1"/>
    <col min="15118" max="15118" width="9.125" style="1" customWidth="1"/>
    <col min="15119" max="15119" width="9.5" style="1" customWidth="1"/>
    <col min="15120" max="15121" width="7.75" style="1" customWidth="1"/>
    <col min="15122" max="15357" width="9" style="1"/>
    <col min="15358" max="15358" width="12.125" style="1" customWidth="1"/>
    <col min="15359" max="15359" width="8.625" style="1" customWidth="1"/>
    <col min="15360" max="15360" width="8.375" style="1" customWidth="1"/>
    <col min="15361" max="15361" width="8.75" style="1" customWidth="1"/>
    <col min="15362" max="15362" width="7.375" style="1" customWidth="1"/>
    <col min="15363" max="15363" width="9.125" style="1" customWidth="1"/>
    <col min="15364" max="15364" width="7.5" style="1" customWidth="1"/>
    <col min="15365" max="15368" width="7.625" style="1" customWidth="1"/>
    <col min="15369" max="15370" width="8.75" style="1" customWidth="1"/>
    <col min="15371" max="15371" width="7.625" style="1" customWidth="1"/>
    <col min="15372" max="15373" width="8.75" style="1" customWidth="1"/>
    <col min="15374" max="15374" width="9.125" style="1" customWidth="1"/>
    <col min="15375" max="15375" width="9.5" style="1" customWidth="1"/>
    <col min="15376" max="15377" width="7.75" style="1" customWidth="1"/>
    <col min="15378" max="15613" width="9" style="1"/>
    <col min="15614" max="15614" width="12.125" style="1" customWidth="1"/>
    <col min="15615" max="15615" width="8.625" style="1" customWidth="1"/>
    <col min="15616" max="15616" width="8.375" style="1" customWidth="1"/>
    <col min="15617" max="15617" width="8.75" style="1" customWidth="1"/>
    <col min="15618" max="15618" width="7.375" style="1" customWidth="1"/>
    <col min="15619" max="15619" width="9.125" style="1" customWidth="1"/>
    <col min="15620" max="15620" width="7.5" style="1" customWidth="1"/>
    <col min="15621" max="15624" width="7.625" style="1" customWidth="1"/>
    <col min="15625" max="15626" width="8.75" style="1" customWidth="1"/>
    <col min="15627" max="15627" width="7.625" style="1" customWidth="1"/>
    <col min="15628" max="15629" width="8.75" style="1" customWidth="1"/>
    <col min="15630" max="15630" width="9.125" style="1" customWidth="1"/>
    <col min="15631" max="15631" width="9.5" style="1" customWidth="1"/>
    <col min="15632" max="15633" width="7.75" style="1" customWidth="1"/>
    <col min="15634" max="15869" width="9" style="1"/>
    <col min="15870" max="15870" width="12.125" style="1" customWidth="1"/>
    <col min="15871" max="15871" width="8.625" style="1" customWidth="1"/>
    <col min="15872" max="15872" width="8.375" style="1" customWidth="1"/>
    <col min="15873" max="15873" width="8.75" style="1" customWidth="1"/>
    <col min="15874" max="15874" width="7.375" style="1" customWidth="1"/>
    <col min="15875" max="15875" width="9.125" style="1" customWidth="1"/>
    <col min="15876" max="15876" width="7.5" style="1" customWidth="1"/>
    <col min="15877" max="15880" width="7.625" style="1" customWidth="1"/>
    <col min="15881" max="15882" width="8.75" style="1" customWidth="1"/>
    <col min="15883" max="15883" width="7.625" style="1" customWidth="1"/>
    <col min="15884" max="15885" width="8.75" style="1" customWidth="1"/>
    <col min="15886" max="15886" width="9.125" style="1" customWidth="1"/>
    <col min="15887" max="15887" width="9.5" style="1" customWidth="1"/>
    <col min="15888" max="15889" width="7.75" style="1" customWidth="1"/>
    <col min="15890" max="16125" width="9" style="1"/>
    <col min="16126" max="16126" width="12.125" style="1" customWidth="1"/>
    <col min="16127" max="16127" width="8.625" style="1" customWidth="1"/>
    <col min="16128" max="16128" width="8.375" style="1" customWidth="1"/>
    <col min="16129" max="16129" width="8.75" style="1" customWidth="1"/>
    <col min="16130" max="16130" width="7.375" style="1" customWidth="1"/>
    <col min="16131" max="16131" width="9.125" style="1" customWidth="1"/>
    <col min="16132" max="16132" width="7.5" style="1" customWidth="1"/>
    <col min="16133" max="16136" width="7.625" style="1" customWidth="1"/>
    <col min="16137" max="16138" width="8.75" style="1" customWidth="1"/>
    <col min="16139" max="16139" width="7.625" style="1" customWidth="1"/>
    <col min="16140" max="16141" width="8.75" style="1" customWidth="1"/>
    <col min="16142" max="16142" width="9.125" style="1" customWidth="1"/>
    <col min="16143" max="16143" width="9.5" style="1" customWidth="1"/>
    <col min="16144" max="16145" width="7.75" style="1" customWidth="1"/>
    <col min="16146" max="16384" width="9" style="1"/>
  </cols>
  <sheetData>
    <row r="1" spans="1:42" ht="20.100000000000001" customHeight="1">
      <c r="A1" s="427" t="s">
        <v>205</v>
      </c>
      <c r="B1" s="427"/>
      <c r="C1" s="145"/>
      <c r="D1" s="145"/>
      <c r="E1" s="145"/>
      <c r="F1" s="145"/>
      <c r="G1" s="145"/>
      <c r="H1" s="145"/>
      <c r="I1" s="145"/>
      <c r="J1" s="145"/>
      <c r="K1" s="145"/>
    </row>
    <row r="2" spans="1:42" ht="15" customHeight="1"/>
    <row r="3" spans="1:42" s="2" customFormat="1" ht="20.100000000000001" customHeight="1">
      <c r="A3" s="16" t="s">
        <v>389</v>
      </c>
      <c r="B3" s="16" t="s">
        <v>43</v>
      </c>
      <c r="C3" s="16"/>
      <c r="D3" s="16" t="s">
        <v>43</v>
      </c>
      <c r="E3" s="16" t="s">
        <v>43</v>
      </c>
      <c r="F3" s="16"/>
      <c r="G3" s="16" t="s">
        <v>43</v>
      </c>
      <c r="H3" s="16" t="s">
        <v>43</v>
      </c>
      <c r="I3" s="16" t="s">
        <v>43</v>
      </c>
      <c r="J3" s="16" t="s">
        <v>43</v>
      </c>
      <c r="K3" s="16" t="s">
        <v>43</v>
      </c>
      <c r="L3" s="16" t="s">
        <v>43</v>
      </c>
      <c r="M3" s="16" t="s">
        <v>44</v>
      </c>
      <c r="N3" s="16"/>
      <c r="O3" s="16"/>
      <c r="P3" s="16" t="s">
        <v>43</v>
      </c>
    </row>
    <row r="4" spans="1:42" s="2" customFormat="1" ht="20.100000000000001" customHeight="1">
      <c r="A4" s="420" t="s">
        <v>454</v>
      </c>
      <c r="B4" s="437" t="s">
        <v>437</v>
      </c>
      <c r="C4" s="438" t="s">
        <v>206</v>
      </c>
      <c r="D4" s="432"/>
      <c r="E4" s="432"/>
      <c r="F4" s="432"/>
      <c r="G4" s="432"/>
      <c r="H4" s="432"/>
      <c r="I4" s="432"/>
      <c r="J4" s="432"/>
      <c r="K4" s="432"/>
      <c r="L4" s="432"/>
      <c r="M4" s="420"/>
      <c r="N4" s="430" t="s">
        <v>207</v>
      </c>
      <c r="O4" s="439" t="s">
        <v>436</v>
      </c>
      <c r="P4" s="436" t="s">
        <v>208</v>
      </c>
    </row>
    <row r="5" spans="1:42" s="2" customFormat="1" ht="21" customHeight="1">
      <c r="A5" s="420"/>
      <c r="B5" s="437"/>
      <c r="C5" s="341"/>
      <c r="D5" s="342" t="s">
        <v>45</v>
      </c>
      <c r="E5" s="343" t="s">
        <v>209</v>
      </c>
      <c r="F5" s="343" t="s">
        <v>210</v>
      </c>
      <c r="G5" s="343" t="s">
        <v>211</v>
      </c>
      <c r="H5" s="343" t="s">
        <v>212</v>
      </c>
      <c r="I5" s="343" t="s">
        <v>213</v>
      </c>
      <c r="J5" s="343" t="s">
        <v>214</v>
      </c>
      <c r="K5" s="343" t="s">
        <v>215</v>
      </c>
      <c r="L5" s="343" t="s">
        <v>216</v>
      </c>
      <c r="M5" s="343" t="s">
        <v>217</v>
      </c>
      <c r="N5" s="431"/>
      <c r="O5" s="439"/>
      <c r="P5" s="436"/>
    </row>
    <row r="6" spans="1:42" s="2" customFormat="1" ht="24.95" customHeight="1">
      <c r="A6" s="107" t="s">
        <v>163</v>
      </c>
      <c r="B6" s="111">
        <v>278</v>
      </c>
      <c r="C6" s="108">
        <f t="shared" ref="C6" si="0">SUM(D6:M6)</f>
        <v>278</v>
      </c>
      <c r="D6" s="109">
        <v>0</v>
      </c>
      <c r="E6" s="109">
        <v>0</v>
      </c>
      <c r="F6" s="109">
        <v>0</v>
      </c>
      <c r="G6" s="101">
        <v>1</v>
      </c>
      <c r="H6" s="101">
        <v>3</v>
      </c>
      <c r="I6" s="101">
        <v>19</v>
      </c>
      <c r="J6" s="101">
        <v>14</v>
      </c>
      <c r="K6" s="101">
        <v>32</v>
      </c>
      <c r="L6" s="101">
        <v>72</v>
      </c>
      <c r="M6" s="101">
        <v>137</v>
      </c>
      <c r="N6" s="110">
        <v>0</v>
      </c>
      <c r="O6" s="101">
        <v>0</v>
      </c>
      <c r="P6" s="102">
        <v>0</v>
      </c>
      <c r="Q6" s="3"/>
      <c r="R6" s="3"/>
      <c r="S6" s="3"/>
      <c r="T6" s="3"/>
      <c r="U6" s="3"/>
      <c r="V6" s="3"/>
      <c r="W6" s="3"/>
      <c r="X6" s="3"/>
      <c r="Y6" s="3"/>
      <c r="Z6" s="3"/>
      <c r="AA6" s="3"/>
      <c r="AB6" s="3"/>
      <c r="AC6" s="3"/>
      <c r="AD6" s="3"/>
      <c r="AE6" s="18"/>
      <c r="AF6" s="18"/>
      <c r="AG6" s="18"/>
      <c r="AH6" s="18"/>
      <c r="AI6" s="18"/>
      <c r="AJ6" s="18"/>
      <c r="AK6" s="18"/>
      <c r="AL6" s="18"/>
      <c r="AM6" s="18"/>
      <c r="AN6" s="18"/>
      <c r="AO6" s="18"/>
      <c r="AP6" s="18"/>
    </row>
    <row r="7" spans="1:42" s="2" customFormat="1" ht="24.95" customHeight="1">
      <c r="A7" s="107" t="s">
        <v>166</v>
      </c>
      <c r="B7" s="215">
        <f t="shared" ref="B7" si="1">SUM(C7+O7+N7+P7)</f>
        <v>290</v>
      </c>
      <c r="C7" s="108">
        <f t="shared" ref="C7" si="2">SUM(D7:M7)</f>
        <v>290</v>
      </c>
      <c r="D7" s="116">
        <v>0</v>
      </c>
      <c r="E7" s="116">
        <v>0</v>
      </c>
      <c r="F7" s="116">
        <v>0</v>
      </c>
      <c r="G7" s="271">
        <v>1</v>
      </c>
      <c r="H7" s="271">
        <v>3</v>
      </c>
      <c r="I7" s="271">
        <v>19</v>
      </c>
      <c r="J7" s="271">
        <v>14</v>
      </c>
      <c r="K7" s="271">
        <v>32</v>
      </c>
      <c r="L7" s="271">
        <v>72</v>
      </c>
      <c r="M7" s="271">
        <v>149</v>
      </c>
      <c r="N7" s="271">
        <v>0</v>
      </c>
      <c r="O7" s="116">
        <v>0</v>
      </c>
      <c r="P7" s="210">
        <v>0</v>
      </c>
      <c r="Q7" s="3"/>
      <c r="R7" s="3"/>
      <c r="S7" s="3"/>
      <c r="T7" s="3"/>
      <c r="U7" s="3"/>
      <c r="V7" s="3"/>
      <c r="W7" s="3"/>
      <c r="X7" s="3"/>
      <c r="Y7" s="3"/>
      <c r="Z7" s="3"/>
      <c r="AA7" s="3"/>
      <c r="AB7" s="3"/>
      <c r="AC7" s="3"/>
      <c r="AD7" s="3"/>
      <c r="AE7" s="18"/>
      <c r="AF7" s="18"/>
      <c r="AG7" s="18"/>
      <c r="AH7" s="18"/>
      <c r="AI7" s="18"/>
      <c r="AJ7" s="18"/>
      <c r="AK7" s="18"/>
      <c r="AL7" s="18"/>
      <c r="AM7" s="18"/>
      <c r="AN7" s="18"/>
      <c r="AO7" s="18"/>
      <c r="AP7" s="18"/>
    </row>
    <row r="8" spans="1:42" s="175" customFormat="1" ht="24.95" customHeight="1">
      <c r="A8" s="115" t="s">
        <v>457</v>
      </c>
      <c r="B8" s="215">
        <v>289</v>
      </c>
      <c r="C8" s="108">
        <v>289</v>
      </c>
      <c r="D8" s="116">
        <v>0</v>
      </c>
      <c r="E8" s="116">
        <v>0</v>
      </c>
      <c r="F8" s="116">
        <v>0</v>
      </c>
      <c r="G8" s="271">
        <v>1</v>
      </c>
      <c r="H8" s="271">
        <v>5</v>
      </c>
      <c r="I8" s="271">
        <v>18</v>
      </c>
      <c r="J8" s="271">
        <v>18</v>
      </c>
      <c r="K8" s="271">
        <v>32</v>
      </c>
      <c r="L8" s="271">
        <v>72</v>
      </c>
      <c r="M8" s="271">
        <v>143</v>
      </c>
      <c r="N8" s="271">
        <v>0</v>
      </c>
      <c r="O8" s="116">
        <v>0</v>
      </c>
      <c r="P8" s="210">
        <v>0</v>
      </c>
      <c r="Q8" s="3"/>
      <c r="R8" s="3"/>
      <c r="S8" s="3"/>
      <c r="T8" s="3"/>
      <c r="U8" s="3"/>
      <c r="V8" s="3"/>
      <c r="W8" s="3"/>
      <c r="X8" s="3"/>
      <c r="Y8" s="3"/>
      <c r="Z8" s="3"/>
      <c r="AA8" s="3"/>
      <c r="AB8" s="3"/>
      <c r="AC8" s="3"/>
      <c r="AD8" s="3"/>
      <c r="AE8" s="18"/>
      <c r="AF8" s="18"/>
      <c r="AG8" s="18"/>
      <c r="AH8" s="18"/>
      <c r="AI8" s="18"/>
      <c r="AJ8" s="18"/>
      <c r="AK8" s="18"/>
      <c r="AL8" s="18"/>
      <c r="AM8" s="18"/>
      <c r="AN8" s="18"/>
      <c r="AO8" s="18"/>
      <c r="AP8" s="18"/>
    </row>
    <row r="9" spans="1:42" s="2" customFormat="1" ht="24.95" customHeight="1">
      <c r="A9" s="115" t="s">
        <v>492</v>
      </c>
      <c r="B9" s="215">
        <v>303</v>
      </c>
      <c r="C9" s="108">
        <v>303</v>
      </c>
      <c r="D9" s="116">
        <v>0</v>
      </c>
      <c r="E9" s="116">
        <v>0</v>
      </c>
      <c r="F9" s="116">
        <v>0</v>
      </c>
      <c r="G9" s="271">
        <v>0</v>
      </c>
      <c r="H9" s="271">
        <v>5</v>
      </c>
      <c r="I9" s="271">
        <v>18</v>
      </c>
      <c r="J9" s="271">
        <v>75</v>
      </c>
      <c r="K9" s="271">
        <v>54</v>
      </c>
      <c r="L9" s="271">
        <v>73</v>
      </c>
      <c r="M9" s="271">
        <v>78</v>
      </c>
      <c r="N9" s="271">
        <v>0</v>
      </c>
      <c r="O9" s="116">
        <v>0</v>
      </c>
      <c r="P9" s="210">
        <v>0</v>
      </c>
      <c r="Q9" s="4"/>
      <c r="R9" s="4"/>
      <c r="S9" s="4"/>
      <c r="T9" s="3"/>
      <c r="U9" s="3"/>
      <c r="V9" s="3"/>
      <c r="W9" s="3"/>
      <c r="X9" s="3"/>
      <c r="Y9" s="3"/>
      <c r="Z9" s="3"/>
      <c r="AA9" s="3"/>
      <c r="AB9" s="3"/>
      <c r="AC9" s="3"/>
      <c r="AD9" s="3"/>
      <c r="AE9" s="18"/>
      <c r="AF9" s="18"/>
      <c r="AG9" s="18"/>
      <c r="AH9" s="18"/>
      <c r="AI9" s="18"/>
      <c r="AJ9" s="18"/>
      <c r="AK9" s="18"/>
      <c r="AL9" s="18"/>
      <c r="AM9" s="18"/>
      <c r="AN9" s="18"/>
      <c r="AO9" s="18"/>
      <c r="AP9" s="18"/>
    </row>
    <row r="10" spans="1:42" s="233" customFormat="1" ht="24.95" customHeight="1">
      <c r="A10" s="115" t="s">
        <v>504</v>
      </c>
      <c r="B10" s="215">
        <v>358</v>
      </c>
      <c r="C10" s="108">
        <v>358</v>
      </c>
      <c r="D10" s="116">
        <v>0</v>
      </c>
      <c r="E10" s="116">
        <v>0</v>
      </c>
      <c r="F10" s="116">
        <v>0</v>
      </c>
      <c r="G10" s="271">
        <v>1</v>
      </c>
      <c r="H10" s="271">
        <v>4</v>
      </c>
      <c r="I10" s="271">
        <v>20</v>
      </c>
      <c r="J10" s="271">
        <v>27</v>
      </c>
      <c r="K10" s="271">
        <v>39</v>
      </c>
      <c r="L10" s="271">
        <v>79</v>
      </c>
      <c r="M10" s="271">
        <v>188</v>
      </c>
      <c r="N10" s="271">
        <v>0</v>
      </c>
      <c r="O10" s="116">
        <v>0</v>
      </c>
      <c r="P10" s="210">
        <v>0</v>
      </c>
      <c r="Q10" s="4"/>
      <c r="R10" s="4"/>
      <c r="S10" s="4"/>
      <c r="T10" s="3"/>
      <c r="U10" s="3"/>
      <c r="V10" s="3"/>
      <c r="W10" s="3"/>
      <c r="X10" s="3"/>
      <c r="Y10" s="3"/>
      <c r="Z10" s="3"/>
      <c r="AA10" s="3"/>
      <c r="AB10" s="3"/>
      <c r="AC10" s="3"/>
      <c r="AD10" s="3"/>
      <c r="AE10" s="18"/>
      <c r="AF10" s="18"/>
      <c r="AG10" s="18"/>
      <c r="AH10" s="18"/>
      <c r="AI10" s="18"/>
      <c r="AJ10" s="18"/>
      <c r="AK10" s="18"/>
      <c r="AL10" s="18"/>
      <c r="AM10" s="18"/>
      <c r="AN10" s="18"/>
      <c r="AO10" s="18"/>
      <c r="AP10" s="18"/>
    </row>
    <row r="11" spans="1:42" s="163" customFormat="1" ht="27" customHeight="1">
      <c r="A11" s="385" t="s">
        <v>503</v>
      </c>
      <c r="B11" s="386">
        <f t="shared" ref="B11" si="3">SUM(C11+O11+N11)</f>
        <v>366</v>
      </c>
      <c r="C11" s="306">
        <f t="shared" ref="C11" si="4">SUM(D11:M11)</f>
        <v>366</v>
      </c>
      <c r="D11" s="113">
        <v>0</v>
      </c>
      <c r="E11" s="113">
        <v>0</v>
      </c>
      <c r="F11" s="113">
        <v>0</v>
      </c>
      <c r="G11" s="387">
        <v>1</v>
      </c>
      <c r="H11" s="387">
        <v>4</v>
      </c>
      <c r="I11" s="387">
        <v>20</v>
      </c>
      <c r="J11" s="387">
        <v>27</v>
      </c>
      <c r="K11" s="387">
        <v>41</v>
      </c>
      <c r="L11" s="387">
        <v>81</v>
      </c>
      <c r="M11" s="387">
        <v>192</v>
      </c>
      <c r="N11" s="387">
        <v>0</v>
      </c>
      <c r="O11" s="113">
        <v>0</v>
      </c>
      <c r="P11" s="211"/>
      <c r="Q11" s="4"/>
      <c r="R11" s="4"/>
      <c r="S11" s="4"/>
      <c r="T11" s="3"/>
      <c r="U11" s="3"/>
      <c r="V11" s="3"/>
      <c r="W11" s="3"/>
      <c r="X11" s="3"/>
      <c r="Y11" s="3"/>
      <c r="Z11" s="3"/>
      <c r="AA11" s="3"/>
      <c r="AB11" s="3"/>
      <c r="AC11" s="3"/>
      <c r="AD11" s="3"/>
      <c r="AE11" s="18"/>
      <c r="AF11" s="18"/>
      <c r="AG11" s="18"/>
      <c r="AH11" s="18"/>
      <c r="AI11" s="18"/>
      <c r="AJ11" s="18"/>
      <c r="AK11" s="18"/>
      <c r="AL11" s="18"/>
      <c r="AM11" s="18"/>
      <c r="AN11" s="18"/>
      <c r="AO11" s="18"/>
      <c r="AP11" s="18"/>
    </row>
    <row r="12" spans="1:42" s="2" customFormat="1" ht="15" customHeight="1">
      <c r="A12" s="162"/>
      <c r="B12" s="162"/>
      <c r="C12" s="162"/>
      <c r="D12" s="162"/>
      <c r="E12" s="162"/>
      <c r="F12" s="162"/>
      <c r="G12" s="162"/>
      <c r="H12" s="166"/>
      <c r="I12" s="166"/>
      <c r="J12" s="166"/>
      <c r="K12" s="166"/>
      <c r="L12" s="166"/>
      <c r="M12" s="166"/>
      <c r="N12" s="166"/>
      <c r="O12" s="4"/>
      <c r="P12" s="4"/>
      <c r="Q12" s="20"/>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row>
    <row r="13" spans="1:42" s="21" customFormat="1" ht="17.25" customHeight="1">
      <c r="A13" s="435" t="s">
        <v>414</v>
      </c>
      <c r="B13" s="435"/>
      <c r="C13" s="19"/>
      <c r="D13" s="4"/>
      <c r="E13" s="4"/>
      <c r="F13" s="4"/>
      <c r="G13" s="5"/>
      <c r="H13" s="5"/>
      <c r="I13" s="5"/>
      <c r="J13" s="5"/>
      <c r="K13" s="5"/>
      <c r="L13" s="5"/>
      <c r="M13" s="5"/>
      <c r="N13" s="5"/>
      <c r="O13" s="5"/>
      <c r="P13" s="4"/>
    </row>
    <row r="14" spans="1:42" s="2" customFormat="1" ht="17.25" customHeight="1">
      <c r="A14" s="433" t="s">
        <v>438</v>
      </c>
      <c r="B14" s="433"/>
      <c r="C14" s="433"/>
      <c r="D14" s="433"/>
      <c r="E14" s="433"/>
      <c r="F14" s="21"/>
      <c r="G14" s="21"/>
      <c r="H14" s="21"/>
      <c r="I14" s="21"/>
      <c r="J14" s="21"/>
      <c r="K14" s="21"/>
      <c r="L14" s="21"/>
      <c r="M14" s="21"/>
      <c r="N14" s="21"/>
      <c r="O14" s="21"/>
      <c r="P14" s="21"/>
    </row>
    <row r="15" spans="1:42">
      <c r="A15" s="434" t="s">
        <v>439</v>
      </c>
      <c r="B15" s="434"/>
      <c r="C15" s="434"/>
      <c r="D15" s="163"/>
      <c r="E15" s="163"/>
      <c r="F15" s="2"/>
      <c r="G15" s="2"/>
      <c r="H15" s="2"/>
      <c r="I15" s="2"/>
      <c r="J15" s="2"/>
      <c r="K15" s="2"/>
      <c r="L15" s="2"/>
      <c r="M15" s="2"/>
      <c r="N15" s="2"/>
      <c r="O15" s="2"/>
      <c r="P15" s="2"/>
    </row>
    <row r="20" spans="1:16" s="2" customFormat="1">
      <c r="A20" s="1"/>
      <c r="B20" s="1"/>
      <c r="C20" s="1"/>
      <c r="D20" s="1"/>
      <c r="E20" s="1"/>
      <c r="F20" s="1"/>
      <c r="G20" s="1"/>
      <c r="H20" s="1"/>
      <c r="I20" s="1"/>
      <c r="J20" s="1"/>
      <c r="K20" s="1"/>
      <c r="L20" s="1"/>
      <c r="M20" s="1"/>
      <c r="N20" s="1"/>
      <c r="O20" s="1"/>
      <c r="P20" s="1"/>
    </row>
    <row r="21" spans="1:16" s="2" customFormat="1"/>
    <row r="22" spans="1:16" s="2" customFormat="1"/>
    <row r="23" spans="1:16" s="2" customFormat="1"/>
    <row r="24" spans="1:16" s="2" customFormat="1"/>
    <row r="25" spans="1:16" s="2" customFormat="1"/>
    <row r="26" spans="1:16" s="2" customFormat="1"/>
    <row r="27" spans="1:16" s="2" customFormat="1"/>
    <row r="28" spans="1:16" s="2" customFormat="1"/>
    <row r="29" spans="1:16" s="2" customFormat="1"/>
    <row r="30" spans="1:16" s="2" customFormat="1"/>
    <row r="31" spans="1:16" s="2" customFormat="1"/>
    <row r="32" spans="1:16" s="2" customFormat="1"/>
    <row r="33" spans="1:16" s="2" customFormat="1"/>
    <row r="34" spans="1:16" s="2" customFormat="1"/>
    <row r="35" spans="1:16">
      <c r="A35" s="2"/>
      <c r="B35" s="2"/>
      <c r="C35" s="2"/>
      <c r="D35" s="2"/>
      <c r="E35" s="2"/>
      <c r="F35" s="2"/>
      <c r="G35" s="2"/>
      <c r="H35" s="2"/>
      <c r="I35" s="2"/>
      <c r="J35" s="2"/>
      <c r="K35" s="2"/>
      <c r="L35" s="2"/>
      <c r="M35" s="2"/>
      <c r="N35" s="2"/>
      <c r="O35" s="2"/>
      <c r="P35" s="2"/>
    </row>
  </sheetData>
  <mergeCells count="10">
    <mergeCell ref="P4:P5"/>
    <mergeCell ref="A4:A5"/>
    <mergeCell ref="B4:B5"/>
    <mergeCell ref="C4:M4"/>
    <mergeCell ref="O4:O5"/>
    <mergeCell ref="A14:E14"/>
    <mergeCell ref="A15:C15"/>
    <mergeCell ref="A1:B1"/>
    <mergeCell ref="A13:B13"/>
    <mergeCell ref="N4:N5"/>
  </mergeCells>
  <phoneticPr fontId="1" type="noConversion"/>
  <pageMargins left="0.35433070866141736" right="0.15748031496062992" top="0.70866141732283472" bottom="0.51181102362204722" header="0.51181102362204722" footer="0.51181102362204722"/>
  <pageSetup paperSize="9" scale="93" orientation="landscape" r:id="rId1"/>
  <headerFooter alignWithMargins="0"/>
  <ignoredErrors>
    <ignoredError sqref="C11 C6:C7"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24"/>
  <sheetViews>
    <sheetView view="pageBreakPreview" zoomScale="60" zoomScaleNormal="100" workbookViewId="0">
      <selection activeCell="A4" sqref="A4:AE22"/>
    </sheetView>
  </sheetViews>
  <sheetFormatPr defaultRowHeight="13.5"/>
  <cols>
    <col min="1" max="1" width="10.5" style="22" customWidth="1"/>
    <col min="2" max="4" width="6.5" style="22" customWidth="1"/>
    <col min="5" max="8" width="7.625" style="22" customWidth="1"/>
    <col min="9" max="22" width="5.375" style="22" customWidth="1"/>
    <col min="23" max="31" width="6.5" style="22" customWidth="1"/>
    <col min="32" max="256" width="9" style="22"/>
    <col min="257" max="257" width="9" style="22" customWidth="1"/>
    <col min="258" max="264" width="6.5" style="22" customWidth="1"/>
    <col min="265" max="278" width="5.375" style="22" customWidth="1"/>
    <col min="279" max="287" width="6.5" style="22" customWidth="1"/>
    <col min="288" max="512" width="9" style="22"/>
    <col min="513" max="513" width="9" style="22" customWidth="1"/>
    <col min="514" max="520" width="6.5" style="22" customWidth="1"/>
    <col min="521" max="534" width="5.375" style="22" customWidth="1"/>
    <col min="535" max="543" width="6.5" style="22" customWidth="1"/>
    <col min="544" max="768" width="9" style="22"/>
    <col min="769" max="769" width="9" style="22" customWidth="1"/>
    <col min="770" max="776" width="6.5" style="22" customWidth="1"/>
    <col min="777" max="790" width="5.375" style="22" customWidth="1"/>
    <col min="791" max="799" width="6.5" style="22" customWidth="1"/>
    <col min="800" max="1024" width="9" style="22"/>
    <col min="1025" max="1025" width="9" style="22" customWidth="1"/>
    <col min="1026" max="1032" width="6.5" style="22" customWidth="1"/>
    <col min="1033" max="1046" width="5.375" style="22" customWidth="1"/>
    <col min="1047" max="1055" width="6.5" style="22" customWidth="1"/>
    <col min="1056" max="1280" width="9" style="22"/>
    <col min="1281" max="1281" width="9" style="22" customWidth="1"/>
    <col min="1282" max="1288" width="6.5" style="22" customWidth="1"/>
    <col min="1289" max="1302" width="5.375" style="22" customWidth="1"/>
    <col min="1303" max="1311" width="6.5" style="22" customWidth="1"/>
    <col min="1312" max="1536" width="9" style="22"/>
    <col min="1537" max="1537" width="9" style="22" customWidth="1"/>
    <col min="1538" max="1544" width="6.5" style="22" customWidth="1"/>
    <col min="1545" max="1558" width="5.375" style="22" customWidth="1"/>
    <col min="1559" max="1567" width="6.5" style="22" customWidth="1"/>
    <col min="1568" max="1792" width="9" style="22"/>
    <col min="1793" max="1793" width="9" style="22" customWidth="1"/>
    <col min="1794" max="1800" width="6.5" style="22" customWidth="1"/>
    <col min="1801" max="1814" width="5.375" style="22" customWidth="1"/>
    <col min="1815" max="1823" width="6.5" style="22" customWidth="1"/>
    <col min="1824" max="2048" width="9" style="22"/>
    <col min="2049" max="2049" width="9" style="22" customWidth="1"/>
    <col min="2050" max="2056" width="6.5" style="22" customWidth="1"/>
    <col min="2057" max="2070" width="5.375" style="22" customWidth="1"/>
    <col min="2071" max="2079" width="6.5" style="22" customWidth="1"/>
    <col min="2080" max="2304" width="9" style="22"/>
    <col min="2305" max="2305" width="9" style="22" customWidth="1"/>
    <col min="2306" max="2312" width="6.5" style="22" customWidth="1"/>
    <col min="2313" max="2326" width="5.375" style="22" customWidth="1"/>
    <col min="2327" max="2335" width="6.5" style="22" customWidth="1"/>
    <col min="2336" max="2560" width="9" style="22"/>
    <col min="2561" max="2561" width="9" style="22" customWidth="1"/>
    <col min="2562" max="2568" width="6.5" style="22" customWidth="1"/>
    <col min="2569" max="2582" width="5.375" style="22" customWidth="1"/>
    <col min="2583" max="2591" width="6.5" style="22" customWidth="1"/>
    <col min="2592" max="2816" width="9" style="22"/>
    <col min="2817" max="2817" width="9" style="22" customWidth="1"/>
    <col min="2818" max="2824" width="6.5" style="22" customWidth="1"/>
    <col min="2825" max="2838" width="5.375" style="22" customWidth="1"/>
    <col min="2839" max="2847" width="6.5" style="22" customWidth="1"/>
    <col min="2848" max="3072" width="9" style="22"/>
    <col min="3073" max="3073" width="9" style="22" customWidth="1"/>
    <col min="3074" max="3080" width="6.5" style="22" customWidth="1"/>
    <col min="3081" max="3094" width="5.375" style="22" customWidth="1"/>
    <col min="3095" max="3103" width="6.5" style="22" customWidth="1"/>
    <col min="3104" max="3328" width="9" style="22"/>
    <col min="3329" max="3329" width="9" style="22" customWidth="1"/>
    <col min="3330" max="3336" width="6.5" style="22" customWidth="1"/>
    <col min="3337" max="3350" width="5.375" style="22" customWidth="1"/>
    <col min="3351" max="3359" width="6.5" style="22" customWidth="1"/>
    <col min="3360" max="3584" width="9" style="22"/>
    <col min="3585" max="3585" width="9" style="22" customWidth="1"/>
    <col min="3586" max="3592" width="6.5" style="22" customWidth="1"/>
    <col min="3593" max="3606" width="5.375" style="22" customWidth="1"/>
    <col min="3607" max="3615" width="6.5" style="22" customWidth="1"/>
    <col min="3616" max="3840" width="9" style="22"/>
    <col min="3841" max="3841" width="9" style="22" customWidth="1"/>
    <col min="3842" max="3848" width="6.5" style="22" customWidth="1"/>
    <col min="3849" max="3862" width="5.375" style="22" customWidth="1"/>
    <col min="3863" max="3871" width="6.5" style="22" customWidth="1"/>
    <col min="3872" max="4096" width="9" style="22"/>
    <col min="4097" max="4097" width="9" style="22" customWidth="1"/>
    <col min="4098" max="4104" width="6.5" style="22" customWidth="1"/>
    <col min="4105" max="4118" width="5.375" style="22" customWidth="1"/>
    <col min="4119" max="4127" width="6.5" style="22" customWidth="1"/>
    <col min="4128" max="4352" width="9" style="22"/>
    <col min="4353" max="4353" width="9" style="22" customWidth="1"/>
    <col min="4354" max="4360" width="6.5" style="22" customWidth="1"/>
    <col min="4361" max="4374" width="5.375" style="22" customWidth="1"/>
    <col min="4375" max="4383" width="6.5" style="22" customWidth="1"/>
    <col min="4384" max="4608" width="9" style="22"/>
    <col min="4609" max="4609" width="9" style="22" customWidth="1"/>
    <col min="4610" max="4616" width="6.5" style="22" customWidth="1"/>
    <col min="4617" max="4630" width="5.375" style="22" customWidth="1"/>
    <col min="4631" max="4639" width="6.5" style="22" customWidth="1"/>
    <col min="4640" max="4864" width="9" style="22"/>
    <col min="4865" max="4865" width="9" style="22" customWidth="1"/>
    <col min="4866" max="4872" width="6.5" style="22" customWidth="1"/>
    <col min="4873" max="4886" width="5.375" style="22" customWidth="1"/>
    <col min="4887" max="4895" width="6.5" style="22" customWidth="1"/>
    <col min="4896" max="5120" width="9" style="22"/>
    <col min="5121" max="5121" width="9" style="22" customWidth="1"/>
    <col min="5122" max="5128" width="6.5" style="22" customWidth="1"/>
    <col min="5129" max="5142" width="5.375" style="22" customWidth="1"/>
    <col min="5143" max="5151" width="6.5" style="22" customWidth="1"/>
    <col min="5152" max="5376" width="9" style="22"/>
    <col min="5377" max="5377" width="9" style="22" customWidth="1"/>
    <col min="5378" max="5384" width="6.5" style="22" customWidth="1"/>
    <col min="5385" max="5398" width="5.375" style="22" customWidth="1"/>
    <col min="5399" max="5407" width="6.5" style="22" customWidth="1"/>
    <col min="5408" max="5632" width="9" style="22"/>
    <col min="5633" max="5633" width="9" style="22" customWidth="1"/>
    <col min="5634" max="5640" width="6.5" style="22" customWidth="1"/>
    <col min="5641" max="5654" width="5.375" style="22" customWidth="1"/>
    <col min="5655" max="5663" width="6.5" style="22" customWidth="1"/>
    <col min="5664" max="5888" width="9" style="22"/>
    <col min="5889" max="5889" width="9" style="22" customWidth="1"/>
    <col min="5890" max="5896" width="6.5" style="22" customWidth="1"/>
    <col min="5897" max="5910" width="5.375" style="22" customWidth="1"/>
    <col min="5911" max="5919" width="6.5" style="22" customWidth="1"/>
    <col min="5920" max="6144" width="9" style="22"/>
    <col min="6145" max="6145" width="9" style="22" customWidth="1"/>
    <col min="6146" max="6152" width="6.5" style="22" customWidth="1"/>
    <col min="6153" max="6166" width="5.375" style="22" customWidth="1"/>
    <col min="6167" max="6175" width="6.5" style="22" customWidth="1"/>
    <col min="6176" max="6400" width="9" style="22"/>
    <col min="6401" max="6401" width="9" style="22" customWidth="1"/>
    <col min="6402" max="6408" width="6.5" style="22" customWidth="1"/>
    <col min="6409" max="6422" width="5.375" style="22" customWidth="1"/>
    <col min="6423" max="6431" width="6.5" style="22" customWidth="1"/>
    <col min="6432" max="6656" width="9" style="22"/>
    <col min="6657" max="6657" width="9" style="22" customWidth="1"/>
    <col min="6658" max="6664" width="6.5" style="22" customWidth="1"/>
    <col min="6665" max="6678" width="5.375" style="22" customWidth="1"/>
    <col min="6679" max="6687" width="6.5" style="22" customWidth="1"/>
    <col min="6688" max="6912" width="9" style="22"/>
    <col min="6913" max="6913" width="9" style="22" customWidth="1"/>
    <col min="6914" max="6920" width="6.5" style="22" customWidth="1"/>
    <col min="6921" max="6934" width="5.375" style="22" customWidth="1"/>
    <col min="6935" max="6943" width="6.5" style="22" customWidth="1"/>
    <col min="6944" max="7168" width="9" style="22"/>
    <col min="7169" max="7169" width="9" style="22" customWidth="1"/>
    <col min="7170" max="7176" width="6.5" style="22" customWidth="1"/>
    <col min="7177" max="7190" width="5.375" style="22" customWidth="1"/>
    <col min="7191" max="7199" width="6.5" style="22" customWidth="1"/>
    <col min="7200" max="7424" width="9" style="22"/>
    <col min="7425" max="7425" width="9" style="22" customWidth="1"/>
    <col min="7426" max="7432" width="6.5" style="22" customWidth="1"/>
    <col min="7433" max="7446" width="5.375" style="22" customWidth="1"/>
    <col min="7447" max="7455" width="6.5" style="22" customWidth="1"/>
    <col min="7456" max="7680" width="9" style="22"/>
    <col min="7681" max="7681" width="9" style="22" customWidth="1"/>
    <col min="7682" max="7688" width="6.5" style="22" customWidth="1"/>
    <col min="7689" max="7702" width="5.375" style="22" customWidth="1"/>
    <col min="7703" max="7711" width="6.5" style="22" customWidth="1"/>
    <col min="7712" max="7936" width="9" style="22"/>
    <col min="7937" max="7937" width="9" style="22" customWidth="1"/>
    <col min="7938" max="7944" width="6.5" style="22" customWidth="1"/>
    <col min="7945" max="7958" width="5.375" style="22" customWidth="1"/>
    <col min="7959" max="7967" width="6.5" style="22" customWidth="1"/>
    <col min="7968" max="8192" width="9" style="22"/>
    <col min="8193" max="8193" width="9" style="22" customWidth="1"/>
    <col min="8194" max="8200" width="6.5" style="22" customWidth="1"/>
    <col min="8201" max="8214" width="5.375" style="22" customWidth="1"/>
    <col min="8215" max="8223" width="6.5" style="22" customWidth="1"/>
    <col min="8224" max="8448" width="9" style="22"/>
    <col min="8449" max="8449" width="9" style="22" customWidth="1"/>
    <col min="8450" max="8456" width="6.5" style="22" customWidth="1"/>
    <col min="8457" max="8470" width="5.375" style="22" customWidth="1"/>
    <col min="8471" max="8479" width="6.5" style="22" customWidth="1"/>
    <col min="8480" max="8704" width="9" style="22"/>
    <col min="8705" max="8705" width="9" style="22" customWidth="1"/>
    <col min="8706" max="8712" width="6.5" style="22" customWidth="1"/>
    <col min="8713" max="8726" width="5.375" style="22" customWidth="1"/>
    <col min="8727" max="8735" width="6.5" style="22" customWidth="1"/>
    <col min="8736" max="8960" width="9" style="22"/>
    <col min="8961" max="8961" width="9" style="22" customWidth="1"/>
    <col min="8962" max="8968" width="6.5" style="22" customWidth="1"/>
    <col min="8969" max="8982" width="5.375" style="22" customWidth="1"/>
    <col min="8983" max="8991" width="6.5" style="22" customWidth="1"/>
    <col min="8992" max="9216" width="9" style="22"/>
    <col min="9217" max="9217" width="9" style="22" customWidth="1"/>
    <col min="9218" max="9224" width="6.5" style="22" customWidth="1"/>
    <col min="9225" max="9238" width="5.375" style="22" customWidth="1"/>
    <col min="9239" max="9247" width="6.5" style="22" customWidth="1"/>
    <col min="9248" max="9472" width="9" style="22"/>
    <col min="9473" max="9473" width="9" style="22" customWidth="1"/>
    <col min="9474" max="9480" width="6.5" style="22" customWidth="1"/>
    <col min="9481" max="9494" width="5.375" style="22" customWidth="1"/>
    <col min="9495" max="9503" width="6.5" style="22" customWidth="1"/>
    <col min="9504" max="9728" width="9" style="22"/>
    <col min="9729" max="9729" width="9" style="22" customWidth="1"/>
    <col min="9730" max="9736" width="6.5" style="22" customWidth="1"/>
    <col min="9737" max="9750" width="5.375" style="22" customWidth="1"/>
    <col min="9751" max="9759" width="6.5" style="22" customWidth="1"/>
    <col min="9760" max="9984" width="9" style="22"/>
    <col min="9985" max="9985" width="9" style="22" customWidth="1"/>
    <col min="9986" max="9992" width="6.5" style="22" customWidth="1"/>
    <col min="9993" max="10006" width="5.375" style="22" customWidth="1"/>
    <col min="10007" max="10015" width="6.5" style="22" customWidth="1"/>
    <col min="10016" max="10240" width="9" style="22"/>
    <col min="10241" max="10241" width="9" style="22" customWidth="1"/>
    <col min="10242" max="10248" width="6.5" style="22" customWidth="1"/>
    <col min="10249" max="10262" width="5.375" style="22" customWidth="1"/>
    <col min="10263" max="10271" width="6.5" style="22" customWidth="1"/>
    <col min="10272" max="10496" width="9" style="22"/>
    <col min="10497" max="10497" width="9" style="22" customWidth="1"/>
    <col min="10498" max="10504" width="6.5" style="22" customWidth="1"/>
    <col min="10505" max="10518" width="5.375" style="22" customWidth="1"/>
    <col min="10519" max="10527" width="6.5" style="22" customWidth="1"/>
    <col min="10528" max="10752" width="9" style="22"/>
    <col min="10753" max="10753" width="9" style="22" customWidth="1"/>
    <col min="10754" max="10760" width="6.5" style="22" customWidth="1"/>
    <col min="10761" max="10774" width="5.375" style="22" customWidth="1"/>
    <col min="10775" max="10783" width="6.5" style="22" customWidth="1"/>
    <col min="10784" max="11008" width="9" style="22"/>
    <col min="11009" max="11009" width="9" style="22" customWidth="1"/>
    <col min="11010" max="11016" width="6.5" style="22" customWidth="1"/>
    <col min="11017" max="11030" width="5.375" style="22" customWidth="1"/>
    <col min="11031" max="11039" width="6.5" style="22" customWidth="1"/>
    <col min="11040" max="11264" width="9" style="22"/>
    <col min="11265" max="11265" width="9" style="22" customWidth="1"/>
    <col min="11266" max="11272" width="6.5" style="22" customWidth="1"/>
    <col min="11273" max="11286" width="5.375" style="22" customWidth="1"/>
    <col min="11287" max="11295" width="6.5" style="22" customWidth="1"/>
    <col min="11296" max="11520" width="9" style="22"/>
    <col min="11521" max="11521" width="9" style="22" customWidth="1"/>
    <col min="11522" max="11528" width="6.5" style="22" customWidth="1"/>
    <col min="11529" max="11542" width="5.375" style="22" customWidth="1"/>
    <col min="11543" max="11551" width="6.5" style="22" customWidth="1"/>
    <col min="11552" max="11776" width="9" style="22"/>
    <col min="11777" max="11777" width="9" style="22" customWidth="1"/>
    <col min="11778" max="11784" width="6.5" style="22" customWidth="1"/>
    <col min="11785" max="11798" width="5.375" style="22" customWidth="1"/>
    <col min="11799" max="11807" width="6.5" style="22" customWidth="1"/>
    <col min="11808" max="12032" width="9" style="22"/>
    <col min="12033" max="12033" width="9" style="22" customWidth="1"/>
    <col min="12034" max="12040" width="6.5" style="22" customWidth="1"/>
    <col min="12041" max="12054" width="5.375" style="22" customWidth="1"/>
    <col min="12055" max="12063" width="6.5" style="22" customWidth="1"/>
    <col min="12064" max="12288" width="9" style="22"/>
    <col min="12289" max="12289" width="9" style="22" customWidth="1"/>
    <col min="12290" max="12296" width="6.5" style="22" customWidth="1"/>
    <col min="12297" max="12310" width="5.375" style="22" customWidth="1"/>
    <col min="12311" max="12319" width="6.5" style="22" customWidth="1"/>
    <col min="12320" max="12544" width="9" style="22"/>
    <col min="12545" max="12545" width="9" style="22" customWidth="1"/>
    <col min="12546" max="12552" width="6.5" style="22" customWidth="1"/>
    <col min="12553" max="12566" width="5.375" style="22" customWidth="1"/>
    <col min="12567" max="12575" width="6.5" style="22" customWidth="1"/>
    <col min="12576" max="12800" width="9" style="22"/>
    <col min="12801" max="12801" width="9" style="22" customWidth="1"/>
    <col min="12802" max="12808" width="6.5" style="22" customWidth="1"/>
    <col min="12809" max="12822" width="5.375" style="22" customWidth="1"/>
    <col min="12823" max="12831" width="6.5" style="22" customWidth="1"/>
    <col min="12832" max="13056" width="9" style="22"/>
    <col min="13057" max="13057" width="9" style="22" customWidth="1"/>
    <col min="13058" max="13064" width="6.5" style="22" customWidth="1"/>
    <col min="13065" max="13078" width="5.375" style="22" customWidth="1"/>
    <col min="13079" max="13087" width="6.5" style="22" customWidth="1"/>
    <col min="13088" max="13312" width="9" style="22"/>
    <col min="13313" max="13313" width="9" style="22" customWidth="1"/>
    <col min="13314" max="13320" width="6.5" style="22" customWidth="1"/>
    <col min="13321" max="13334" width="5.375" style="22" customWidth="1"/>
    <col min="13335" max="13343" width="6.5" style="22" customWidth="1"/>
    <col min="13344" max="13568" width="9" style="22"/>
    <col min="13569" max="13569" width="9" style="22" customWidth="1"/>
    <col min="13570" max="13576" width="6.5" style="22" customWidth="1"/>
    <col min="13577" max="13590" width="5.375" style="22" customWidth="1"/>
    <col min="13591" max="13599" width="6.5" style="22" customWidth="1"/>
    <col min="13600" max="13824" width="9" style="22"/>
    <col min="13825" max="13825" width="9" style="22" customWidth="1"/>
    <col min="13826" max="13832" width="6.5" style="22" customWidth="1"/>
    <col min="13833" max="13846" width="5.375" style="22" customWidth="1"/>
    <col min="13847" max="13855" width="6.5" style="22" customWidth="1"/>
    <col min="13856" max="14080" width="9" style="22"/>
    <col min="14081" max="14081" width="9" style="22" customWidth="1"/>
    <col min="14082" max="14088" width="6.5" style="22" customWidth="1"/>
    <col min="14089" max="14102" width="5.375" style="22" customWidth="1"/>
    <col min="14103" max="14111" width="6.5" style="22" customWidth="1"/>
    <col min="14112" max="14336" width="9" style="22"/>
    <col min="14337" max="14337" width="9" style="22" customWidth="1"/>
    <col min="14338" max="14344" width="6.5" style="22" customWidth="1"/>
    <col min="14345" max="14358" width="5.375" style="22" customWidth="1"/>
    <col min="14359" max="14367" width="6.5" style="22" customWidth="1"/>
    <col min="14368" max="14592" width="9" style="22"/>
    <col min="14593" max="14593" width="9" style="22" customWidth="1"/>
    <col min="14594" max="14600" width="6.5" style="22" customWidth="1"/>
    <col min="14601" max="14614" width="5.375" style="22" customWidth="1"/>
    <col min="14615" max="14623" width="6.5" style="22" customWidth="1"/>
    <col min="14624" max="14848" width="9" style="22"/>
    <col min="14849" max="14849" width="9" style="22" customWidth="1"/>
    <col min="14850" max="14856" width="6.5" style="22" customWidth="1"/>
    <col min="14857" max="14870" width="5.375" style="22" customWidth="1"/>
    <col min="14871" max="14879" width="6.5" style="22" customWidth="1"/>
    <col min="14880" max="15104" width="9" style="22"/>
    <col min="15105" max="15105" width="9" style="22" customWidth="1"/>
    <col min="15106" max="15112" width="6.5" style="22" customWidth="1"/>
    <col min="15113" max="15126" width="5.375" style="22" customWidth="1"/>
    <col min="15127" max="15135" width="6.5" style="22" customWidth="1"/>
    <col min="15136" max="15360" width="9" style="22"/>
    <col min="15361" max="15361" width="9" style="22" customWidth="1"/>
    <col min="15362" max="15368" width="6.5" style="22" customWidth="1"/>
    <col min="15369" max="15382" width="5.375" style="22" customWidth="1"/>
    <col min="15383" max="15391" width="6.5" style="22" customWidth="1"/>
    <col min="15392" max="15616" width="9" style="22"/>
    <col min="15617" max="15617" width="9" style="22" customWidth="1"/>
    <col min="15618" max="15624" width="6.5" style="22" customWidth="1"/>
    <col min="15625" max="15638" width="5.375" style="22" customWidth="1"/>
    <col min="15639" max="15647" width="6.5" style="22" customWidth="1"/>
    <col min="15648" max="15872" width="9" style="22"/>
    <col min="15873" max="15873" width="9" style="22" customWidth="1"/>
    <col min="15874" max="15880" width="6.5" style="22" customWidth="1"/>
    <col min="15881" max="15894" width="5.375" style="22" customWidth="1"/>
    <col min="15895" max="15903" width="6.5" style="22" customWidth="1"/>
    <col min="15904" max="16128" width="9" style="22"/>
    <col min="16129" max="16129" width="9" style="22" customWidth="1"/>
    <col min="16130" max="16136" width="6.5" style="22" customWidth="1"/>
    <col min="16137" max="16150" width="5.375" style="22" customWidth="1"/>
    <col min="16151" max="16159" width="6.5" style="22" customWidth="1"/>
    <col min="16160" max="16384" width="9" style="22"/>
  </cols>
  <sheetData>
    <row r="1" spans="1:31" ht="20.25" customHeight="1">
      <c r="A1" s="440" t="s">
        <v>415</v>
      </c>
      <c r="B1" s="440"/>
      <c r="C1" s="440"/>
      <c r="D1" s="440"/>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row>
    <row r="2" spans="1:31" ht="15" customHeight="1">
      <c r="A2" s="316"/>
      <c r="B2" s="316"/>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row>
    <row r="3" spans="1:31" ht="18" customHeight="1">
      <c r="A3" s="449" t="s">
        <v>394</v>
      </c>
      <c r="B3" s="449"/>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9"/>
      <c r="AE3" s="319"/>
    </row>
    <row r="4" spans="1:31" ht="24.95" customHeight="1">
      <c r="A4" s="441" t="s">
        <v>451</v>
      </c>
      <c r="B4" s="444" t="s">
        <v>2</v>
      </c>
      <c r="C4" s="445"/>
      <c r="D4" s="441"/>
      <c r="E4" s="446" t="s">
        <v>218</v>
      </c>
      <c r="F4" s="446" t="s">
        <v>219</v>
      </c>
      <c r="G4" s="446" t="s">
        <v>220</v>
      </c>
      <c r="H4" s="446" t="s">
        <v>221</v>
      </c>
      <c r="I4" s="453" t="s">
        <v>222</v>
      </c>
      <c r="J4" s="454"/>
      <c r="K4" s="454"/>
      <c r="L4" s="454"/>
      <c r="M4" s="454"/>
      <c r="N4" s="454"/>
      <c r="O4" s="454"/>
      <c r="P4" s="454"/>
      <c r="Q4" s="454"/>
      <c r="R4" s="454"/>
      <c r="S4" s="454"/>
      <c r="T4" s="454"/>
      <c r="U4" s="454"/>
      <c r="V4" s="455"/>
      <c r="W4" s="456" t="s">
        <v>462</v>
      </c>
      <c r="X4" s="428"/>
      <c r="Y4" s="457"/>
      <c r="Z4" s="456" t="s">
        <v>463</v>
      </c>
      <c r="AA4" s="428"/>
      <c r="AB4" s="457"/>
      <c r="AC4" s="456" t="s">
        <v>464</v>
      </c>
      <c r="AD4" s="454"/>
      <c r="AE4" s="454"/>
    </row>
    <row r="5" spans="1:31" ht="21" customHeight="1">
      <c r="A5" s="442"/>
      <c r="B5" s="25"/>
      <c r="C5" s="450" t="s">
        <v>223</v>
      </c>
      <c r="D5" s="450" t="s">
        <v>224</v>
      </c>
      <c r="E5" s="447"/>
      <c r="F5" s="447"/>
      <c r="G5" s="447"/>
      <c r="H5" s="447"/>
      <c r="I5" s="456" t="s">
        <v>470</v>
      </c>
      <c r="J5" s="454"/>
      <c r="K5" s="455"/>
      <c r="L5" s="446" t="s">
        <v>225</v>
      </c>
      <c r="M5" s="446" t="s">
        <v>226</v>
      </c>
      <c r="N5" s="446" t="s">
        <v>227</v>
      </c>
      <c r="O5" s="446" t="s">
        <v>228</v>
      </c>
      <c r="P5" s="446" t="s">
        <v>229</v>
      </c>
      <c r="Q5" s="446" t="s">
        <v>230</v>
      </c>
      <c r="R5" s="446" t="s">
        <v>231</v>
      </c>
      <c r="S5" s="446" t="s">
        <v>232</v>
      </c>
      <c r="T5" s="446" t="s">
        <v>233</v>
      </c>
      <c r="U5" s="446" t="s">
        <v>234</v>
      </c>
      <c r="V5" s="446" t="s">
        <v>235</v>
      </c>
      <c r="W5" s="461"/>
      <c r="X5" s="450" t="s">
        <v>236</v>
      </c>
      <c r="Y5" s="450" t="s">
        <v>237</v>
      </c>
      <c r="Z5" s="461"/>
      <c r="AA5" s="446" t="s">
        <v>238</v>
      </c>
      <c r="AB5" s="446" t="s">
        <v>239</v>
      </c>
      <c r="AC5" s="462"/>
      <c r="AD5" s="460" t="s">
        <v>240</v>
      </c>
      <c r="AE5" s="458" t="s">
        <v>241</v>
      </c>
    </row>
    <row r="6" spans="1:31" ht="24" customHeight="1">
      <c r="A6" s="443"/>
      <c r="B6" s="185"/>
      <c r="C6" s="451"/>
      <c r="D6" s="451"/>
      <c r="E6" s="448"/>
      <c r="F6" s="448"/>
      <c r="G6" s="448"/>
      <c r="H6" s="448"/>
      <c r="I6" s="346"/>
      <c r="J6" s="186" t="s">
        <v>242</v>
      </c>
      <c r="K6" s="186" t="s">
        <v>243</v>
      </c>
      <c r="L6" s="448"/>
      <c r="M6" s="448"/>
      <c r="N6" s="448"/>
      <c r="O6" s="448"/>
      <c r="P6" s="448"/>
      <c r="Q6" s="448"/>
      <c r="R6" s="448"/>
      <c r="S6" s="448"/>
      <c r="T6" s="448"/>
      <c r="U6" s="448"/>
      <c r="V6" s="448"/>
      <c r="W6" s="451"/>
      <c r="X6" s="451"/>
      <c r="Y6" s="451"/>
      <c r="Z6" s="451"/>
      <c r="AA6" s="448"/>
      <c r="AB6" s="448"/>
      <c r="AC6" s="463"/>
      <c r="AD6" s="422"/>
      <c r="AE6" s="459"/>
    </row>
    <row r="7" spans="1:31" s="23" customFormat="1" ht="24.95" customHeight="1">
      <c r="A7" s="114" t="s">
        <v>167</v>
      </c>
      <c r="B7" s="278">
        <v>31</v>
      </c>
      <c r="C7" s="279">
        <v>25</v>
      </c>
      <c r="D7" s="279">
        <v>6</v>
      </c>
      <c r="E7" s="280">
        <v>1</v>
      </c>
      <c r="F7" s="280">
        <v>2</v>
      </c>
      <c r="G7" s="280">
        <v>0</v>
      </c>
      <c r="H7" s="280">
        <v>0</v>
      </c>
      <c r="I7" s="280">
        <v>26</v>
      </c>
      <c r="J7" s="280">
        <v>21</v>
      </c>
      <c r="K7" s="280">
        <v>5</v>
      </c>
      <c r="L7" s="279">
        <v>0</v>
      </c>
      <c r="M7" s="279">
        <v>0</v>
      </c>
      <c r="N7" s="279">
        <v>1</v>
      </c>
      <c r="O7" s="280">
        <v>3</v>
      </c>
      <c r="P7" s="280">
        <v>7</v>
      </c>
      <c r="Q7" s="280">
        <v>5</v>
      </c>
      <c r="R7" s="280">
        <v>4</v>
      </c>
      <c r="S7" s="280">
        <v>2</v>
      </c>
      <c r="T7" s="280">
        <v>4</v>
      </c>
      <c r="U7" s="279">
        <v>0</v>
      </c>
      <c r="V7" s="279">
        <v>0</v>
      </c>
      <c r="W7" s="280">
        <v>0</v>
      </c>
      <c r="X7" s="280">
        <v>0</v>
      </c>
      <c r="Y7" s="280">
        <v>0</v>
      </c>
      <c r="Z7" s="280">
        <v>2</v>
      </c>
      <c r="AA7" s="280">
        <v>1</v>
      </c>
      <c r="AB7" s="280">
        <v>1</v>
      </c>
      <c r="AC7" s="279">
        <v>0</v>
      </c>
      <c r="AD7" s="279">
        <v>0</v>
      </c>
      <c r="AE7" s="99">
        <v>0</v>
      </c>
    </row>
    <row r="8" spans="1:31" s="23" customFormat="1" ht="24.95" customHeight="1">
      <c r="A8" s="184" t="s">
        <v>166</v>
      </c>
      <c r="B8" s="278">
        <v>23</v>
      </c>
      <c r="C8" s="279">
        <v>20</v>
      </c>
      <c r="D8" s="279">
        <v>3</v>
      </c>
      <c r="E8" s="279">
        <v>0</v>
      </c>
      <c r="F8" s="279">
        <v>0</v>
      </c>
      <c r="G8" s="279">
        <v>0</v>
      </c>
      <c r="H8" s="279">
        <v>0</v>
      </c>
      <c r="I8" s="280">
        <v>22</v>
      </c>
      <c r="J8" s="280">
        <v>19</v>
      </c>
      <c r="K8" s="280">
        <v>3</v>
      </c>
      <c r="L8" s="280">
        <v>0</v>
      </c>
      <c r="M8" s="280">
        <v>0</v>
      </c>
      <c r="N8" s="280">
        <v>0</v>
      </c>
      <c r="O8" s="280">
        <v>2</v>
      </c>
      <c r="P8" s="280">
        <v>8</v>
      </c>
      <c r="Q8" s="280">
        <v>5</v>
      </c>
      <c r="R8" s="280">
        <v>4</v>
      </c>
      <c r="S8" s="280">
        <v>3</v>
      </c>
      <c r="T8" s="280">
        <v>0</v>
      </c>
      <c r="U8" s="280">
        <v>0</v>
      </c>
      <c r="V8" s="280">
        <v>0</v>
      </c>
      <c r="W8" s="280">
        <v>0</v>
      </c>
      <c r="X8" s="280">
        <v>0</v>
      </c>
      <c r="Y8" s="280">
        <v>0</v>
      </c>
      <c r="Z8" s="280">
        <v>1</v>
      </c>
      <c r="AA8" s="280">
        <v>1</v>
      </c>
      <c r="AB8" s="280">
        <v>0</v>
      </c>
      <c r="AC8" s="280">
        <v>0</v>
      </c>
      <c r="AD8" s="280">
        <v>0</v>
      </c>
      <c r="AE8" s="289">
        <v>0</v>
      </c>
    </row>
    <row r="9" spans="1:31" s="23" customFormat="1" ht="24.95" customHeight="1">
      <c r="A9" s="114" t="s">
        <v>457</v>
      </c>
      <c r="B9" s="278">
        <v>29</v>
      </c>
      <c r="C9" s="279">
        <v>24</v>
      </c>
      <c r="D9" s="279">
        <v>5</v>
      </c>
      <c r="E9" s="279">
        <v>0</v>
      </c>
      <c r="F9" s="279">
        <v>0</v>
      </c>
      <c r="G9" s="279">
        <v>0</v>
      </c>
      <c r="H9" s="279">
        <v>0</v>
      </c>
      <c r="I9" s="280">
        <v>25</v>
      </c>
      <c r="J9" s="280">
        <v>21</v>
      </c>
      <c r="K9" s="280">
        <v>4</v>
      </c>
      <c r="L9" s="280">
        <v>0</v>
      </c>
      <c r="M9" s="280">
        <v>0</v>
      </c>
      <c r="N9" s="280">
        <v>1</v>
      </c>
      <c r="O9" s="280">
        <v>3</v>
      </c>
      <c r="P9" s="280">
        <v>3</v>
      </c>
      <c r="Q9" s="280">
        <v>6</v>
      </c>
      <c r="R9" s="280">
        <v>8</v>
      </c>
      <c r="S9" s="280">
        <v>3</v>
      </c>
      <c r="T9" s="280">
        <v>1</v>
      </c>
      <c r="U9" s="280">
        <v>0</v>
      </c>
      <c r="V9" s="280">
        <v>0</v>
      </c>
      <c r="W9" s="280">
        <v>0</v>
      </c>
      <c r="X9" s="280">
        <v>0</v>
      </c>
      <c r="Y9" s="280">
        <v>0</v>
      </c>
      <c r="Z9" s="280">
        <v>4</v>
      </c>
      <c r="AA9" s="280">
        <v>3</v>
      </c>
      <c r="AB9" s="280">
        <v>1</v>
      </c>
      <c r="AC9" s="280">
        <v>0</v>
      </c>
      <c r="AD9" s="280">
        <v>0</v>
      </c>
      <c r="AE9" s="289">
        <v>0</v>
      </c>
    </row>
    <row r="10" spans="1:31" s="23" customFormat="1" ht="24.95" customHeight="1">
      <c r="A10" s="114" t="s">
        <v>492</v>
      </c>
      <c r="B10" s="278">
        <v>33</v>
      </c>
      <c r="C10" s="279">
        <v>29</v>
      </c>
      <c r="D10" s="279">
        <v>4</v>
      </c>
      <c r="E10" s="279">
        <v>0</v>
      </c>
      <c r="F10" s="279">
        <v>0</v>
      </c>
      <c r="G10" s="279">
        <v>0</v>
      </c>
      <c r="H10" s="279">
        <v>0</v>
      </c>
      <c r="I10" s="280">
        <v>29</v>
      </c>
      <c r="J10" s="280">
        <v>27</v>
      </c>
      <c r="K10" s="280">
        <v>2</v>
      </c>
      <c r="L10" s="280">
        <v>0</v>
      </c>
      <c r="M10" s="280">
        <v>0</v>
      </c>
      <c r="N10" s="280">
        <v>0</v>
      </c>
      <c r="O10" s="280">
        <v>2</v>
      </c>
      <c r="P10" s="280">
        <v>3</v>
      </c>
      <c r="Q10" s="280">
        <v>15</v>
      </c>
      <c r="R10" s="280">
        <v>7</v>
      </c>
      <c r="S10" s="280">
        <v>2</v>
      </c>
      <c r="T10" s="280">
        <v>0</v>
      </c>
      <c r="U10" s="280">
        <v>0</v>
      </c>
      <c r="V10" s="280">
        <v>0</v>
      </c>
      <c r="W10" s="280">
        <v>0</v>
      </c>
      <c r="X10" s="280">
        <v>0</v>
      </c>
      <c r="Y10" s="280">
        <v>0</v>
      </c>
      <c r="Z10" s="280">
        <v>4</v>
      </c>
      <c r="AA10" s="280">
        <v>2</v>
      </c>
      <c r="AB10" s="280">
        <v>2</v>
      </c>
      <c r="AC10" s="280">
        <v>0</v>
      </c>
      <c r="AD10" s="280">
        <v>0</v>
      </c>
      <c r="AE10" s="289">
        <v>0</v>
      </c>
    </row>
    <row r="11" spans="1:31" s="23" customFormat="1" ht="24.95" customHeight="1">
      <c r="A11" s="114" t="s">
        <v>494</v>
      </c>
      <c r="B11" s="278">
        <v>28</v>
      </c>
      <c r="C11" s="279">
        <v>20</v>
      </c>
      <c r="D11" s="279">
        <v>8</v>
      </c>
      <c r="E11" s="279">
        <v>0</v>
      </c>
      <c r="F11" s="279">
        <v>1</v>
      </c>
      <c r="G11" s="279">
        <v>0</v>
      </c>
      <c r="H11" s="279">
        <v>0</v>
      </c>
      <c r="I11" s="280">
        <v>24</v>
      </c>
      <c r="J11" s="280">
        <v>18</v>
      </c>
      <c r="K11" s="280">
        <v>6</v>
      </c>
      <c r="L11" s="280">
        <v>0</v>
      </c>
      <c r="M11" s="280">
        <v>0</v>
      </c>
      <c r="N11" s="280">
        <v>1</v>
      </c>
      <c r="O11" s="280">
        <v>2</v>
      </c>
      <c r="P11" s="280">
        <v>7</v>
      </c>
      <c r="Q11" s="280">
        <v>5</v>
      </c>
      <c r="R11" s="280">
        <v>3</v>
      </c>
      <c r="S11" s="280">
        <v>2</v>
      </c>
      <c r="T11" s="280">
        <v>4</v>
      </c>
      <c r="U11" s="280">
        <v>0</v>
      </c>
      <c r="V11" s="280">
        <v>0</v>
      </c>
      <c r="W11" s="280">
        <v>0</v>
      </c>
      <c r="X11" s="280">
        <v>0</v>
      </c>
      <c r="Y11" s="280">
        <v>0</v>
      </c>
      <c r="Z11" s="280">
        <v>3</v>
      </c>
      <c r="AA11" s="280">
        <v>1</v>
      </c>
      <c r="AB11" s="280">
        <v>2</v>
      </c>
      <c r="AC11" s="280">
        <v>0</v>
      </c>
      <c r="AD11" s="280">
        <v>0</v>
      </c>
      <c r="AE11" s="289">
        <v>0</v>
      </c>
    </row>
    <row r="12" spans="1:31" s="28" customFormat="1" ht="23.25" customHeight="1">
      <c r="A12" s="366" t="s">
        <v>503</v>
      </c>
      <c r="B12" s="291">
        <v>41</v>
      </c>
      <c r="C12" s="292">
        <v>31</v>
      </c>
      <c r="D12" s="292">
        <v>10</v>
      </c>
      <c r="E12" s="292">
        <v>0</v>
      </c>
      <c r="F12" s="292">
        <v>0</v>
      </c>
      <c r="G12" s="292">
        <v>0</v>
      </c>
      <c r="H12" s="292">
        <v>0</v>
      </c>
      <c r="I12" s="293">
        <v>35</v>
      </c>
      <c r="J12" s="293">
        <v>30</v>
      </c>
      <c r="K12" s="293">
        <v>5</v>
      </c>
      <c r="L12" s="293">
        <v>0</v>
      </c>
      <c r="M12" s="293">
        <v>0</v>
      </c>
      <c r="N12" s="293">
        <v>0</v>
      </c>
      <c r="O12" s="293">
        <v>3</v>
      </c>
      <c r="P12" s="293">
        <v>11</v>
      </c>
      <c r="Q12" s="293">
        <v>13</v>
      </c>
      <c r="R12" s="293">
        <v>8</v>
      </c>
      <c r="S12" s="293">
        <v>0</v>
      </c>
      <c r="T12" s="293">
        <v>0</v>
      </c>
      <c r="U12" s="293">
        <v>0</v>
      </c>
      <c r="V12" s="293">
        <v>0</v>
      </c>
      <c r="W12" s="293">
        <v>0</v>
      </c>
      <c r="X12" s="293">
        <v>0</v>
      </c>
      <c r="Y12" s="293">
        <v>0</v>
      </c>
      <c r="Z12" s="293">
        <v>6</v>
      </c>
      <c r="AA12" s="293">
        <v>1</v>
      </c>
      <c r="AB12" s="293">
        <v>5</v>
      </c>
      <c r="AC12" s="293">
        <v>0</v>
      </c>
      <c r="AD12" s="293">
        <v>0</v>
      </c>
      <c r="AE12" s="294">
        <v>0</v>
      </c>
    </row>
    <row r="13" spans="1:31" s="23" customFormat="1" ht="24.95" customHeight="1">
      <c r="A13" s="367"/>
      <c r="B13" s="276"/>
      <c r="C13" s="277"/>
      <c r="D13" s="277"/>
      <c r="E13" s="277"/>
      <c r="F13" s="277"/>
      <c r="G13" s="277"/>
      <c r="H13" s="277"/>
      <c r="I13" s="290"/>
      <c r="J13" s="277"/>
      <c r="K13" s="277"/>
      <c r="L13" s="277"/>
      <c r="M13" s="277"/>
      <c r="N13" s="277"/>
      <c r="O13" s="277"/>
      <c r="P13" s="277"/>
      <c r="Q13" s="277"/>
      <c r="R13" s="277"/>
      <c r="S13" s="277"/>
      <c r="T13" s="277"/>
      <c r="U13" s="277"/>
      <c r="V13" s="277"/>
      <c r="W13" s="277"/>
      <c r="X13" s="277"/>
      <c r="Y13" s="277"/>
      <c r="Z13" s="277"/>
      <c r="AA13" s="277"/>
      <c r="AB13" s="277"/>
      <c r="AC13" s="277"/>
      <c r="AD13" s="277"/>
      <c r="AE13" s="277"/>
    </row>
    <row r="14" spans="1:31" s="23" customFormat="1" ht="24.95" customHeight="1">
      <c r="A14" s="368" t="s">
        <v>10</v>
      </c>
      <c r="B14" s="285">
        <v>26</v>
      </c>
      <c r="C14" s="286">
        <v>24</v>
      </c>
      <c r="D14" s="286">
        <v>2</v>
      </c>
      <c r="E14" s="286"/>
      <c r="F14" s="286"/>
      <c r="G14" s="286"/>
      <c r="H14" s="286"/>
      <c r="I14" s="286">
        <v>26</v>
      </c>
      <c r="J14" s="286">
        <v>24</v>
      </c>
      <c r="K14" s="286">
        <v>2</v>
      </c>
      <c r="L14" s="286"/>
      <c r="M14" s="286"/>
      <c r="N14" s="286"/>
      <c r="O14" s="286">
        <v>1</v>
      </c>
      <c r="P14" s="286">
        <v>7</v>
      </c>
      <c r="Q14" s="286">
        <v>12</v>
      </c>
      <c r="R14" s="286">
        <v>6</v>
      </c>
      <c r="S14" s="286"/>
      <c r="T14" s="287"/>
      <c r="U14" s="286"/>
      <c r="V14" s="286"/>
      <c r="W14" s="287"/>
      <c r="X14" s="287"/>
      <c r="Y14" s="286"/>
      <c r="Z14" s="286"/>
      <c r="AA14" s="286"/>
      <c r="AB14" s="286"/>
      <c r="AC14" s="287"/>
      <c r="AD14" s="286"/>
      <c r="AE14" s="288"/>
    </row>
    <row r="15" spans="1:31" s="23" customFormat="1" ht="24.95" customHeight="1">
      <c r="A15" s="114" t="s">
        <v>11</v>
      </c>
      <c r="B15" s="278">
        <v>7</v>
      </c>
      <c r="C15" s="280">
        <v>2</v>
      </c>
      <c r="D15" s="280">
        <v>5</v>
      </c>
      <c r="E15" s="280"/>
      <c r="F15" s="280"/>
      <c r="G15" s="280"/>
      <c r="H15" s="280"/>
      <c r="I15" s="280">
        <v>3</v>
      </c>
      <c r="J15" s="280">
        <v>1</v>
      </c>
      <c r="K15" s="280">
        <v>2</v>
      </c>
      <c r="L15" s="280"/>
      <c r="M15" s="280"/>
      <c r="N15" s="280"/>
      <c r="O15" s="280"/>
      <c r="P15" s="280">
        <v>1</v>
      </c>
      <c r="Q15" s="280"/>
      <c r="R15" s="280">
        <v>2</v>
      </c>
      <c r="S15" s="280"/>
      <c r="T15" s="279"/>
      <c r="U15" s="280"/>
      <c r="V15" s="280"/>
      <c r="W15" s="279"/>
      <c r="X15" s="279"/>
      <c r="Y15" s="280"/>
      <c r="Z15" s="280">
        <v>4</v>
      </c>
      <c r="AA15" s="280">
        <v>1</v>
      </c>
      <c r="AB15" s="280">
        <v>3</v>
      </c>
      <c r="AC15" s="279"/>
      <c r="AD15" s="280"/>
      <c r="AE15" s="289"/>
    </row>
    <row r="16" spans="1:31" s="23" customFormat="1" ht="24.95" customHeight="1">
      <c r="A16" s="114" t="s">
        <v>12</v>
      </c>
      <c r="B16" s="278">
        <v>2</v>
      </c>
      <c r="C16" s="280"/>
      <c r="D16" s="280">
        <v>2</v>
      </c>
      <c r="E16" s="280"/>
      <c r="F16" s="280"/>
      <c r="G16" s="280"/>
      <c r="H16" s="280"/>
      <c r="I16" s="280"/>
      <c r="J16" s="280"/>
      <c r="K16" s="280"/>
      <c r="L16" s="280"/>
      <c r="M16" s="280"/>
      <c r="N16" s="280"/>
      <c r="O16" s="280"/>
      <c r="P16" s="280"/>
      <c r="Q16" s="280"/>
      <c r="R16" s="280"/>
      <c r="S16" s="280"/>
      <c r="T16" s="279"/>
      <c r="U16" s="280"/>
      <c r="V16" s="280"/>
      <c r="W16" s="279"/>
      <c r="X16" s="279"/>
      <c r="Y16" s="280"/>
      <c r="Z16" s="280">
        <v>2</v>
      </c>
      <c r="AA16" s="280">
        <v>0</v>
      </c>
      <c r="AB16" s="280">
        <v>2</v>
      </c>
      <c r="AC16" s="279"/>
      <c r="AD16" s="280"/>
      <c r="AE16" s="289"/>
    </row>
    <row r="17" spans="1:31" s="23" customFormat="1" ht="24.95" customHeight="1">
      <c r="A17" s="114" t="s">
        <v>13</v>
      </c>
      <c r="B17" s="278"/>
      <c r="C17" s="280"/>
      <c r="D17" s="280"/>
      <c r="E17" s="280"/>
      <c r="F17" s="280"/>
      <c r="G17" s="280"/>
      <c r="H17" s="280"/>
      <c r="I17" s="280"/>
      <c r="J17" s="280"/>
      <c r="K17" s="280"/>
      <c r="L17" s="280"/>
      <c r="M17" s="280"/>
      <c r="N17" s="280"/>
      <c r="O17" s="280"/>
      <c r="P17" s="280"/>
      <c r="Q17" s="280"/>
      <c r="R17" s="280"/>
      <c r="S17" s="280"/>
      <c r="T17" s="279"/>
      <c r="U17" s="280"/>
      <c r="V17" s="280"/>
      <c r="W17" s="279"/>
      <c r="X17" s="279"/>
      <c r="Y17" s="280"/>
      <c r="Z17" s="280"/>
      <c r="AA17" s="280"/>
      <c r="AB17" s="280"/>
      <c r="AC17" s="279"/>
      <c r="AD17" s="280"/>
      <c r="AE17" s="289"/>
    </row>
    <row r="18" spans="1:31" s="23" customFormat="1" ht="24.95" customHeight="1">
      <c r="A18" s="114" t="s">
        <v>14</v>
      </c>
      <c r="B18" s="278">
        <v>5</v>
      </c>
      <c r="C18" s="280">
        <v>4</v>
      </c>
      <c r="D18" s="280">
        <v>1</v>
      </c>
      <c r="E18" s="280"/>
      <c r="F18" s="280"/>
      <c r="G18" s="280"/>
      <c r="H18" s="280"/>
      <c r="I18" s="280">
        <v>5</v>
      </c>
      <c r="J18" s="280">
        <v>4</v>
      </c>
      <c r="K18" s="280">
        <v>1</v>
      </c>
      <c r="L18" s="280"/>
      <c r="M18" s="280"/>
      <c r="N18" s="280"/>
      <c r="O18" s="280">
        <v>2</v>
      </c>
      <c r="P18" s="280">
        <v>2</v>
      </c>
      <c r="Q18" s="280">
        <v>1</v>
      </c>
      <c r="R18" s="280"/>
      <c r="S18" s="280"/>
      <c r="T18" s="280"/>
      <c r="U18" s="280"/>
      <c r="V18" s="280"/>
      <c r="W18" s="279"/>
      <c r="X18" s="279"/>
      <c r="Y18" s="280"/>
      <c r="Z18" s="280"/>
      <c r="AA18" s="280"/>
      <c r="AB18" s="280"/>
      <c r="AC18" s="279"/>
      <c r="AD18" s="280"/>
      <c r="AE18" s="289"/>
    </row>
    <row r="19" spans="1:31" s="23" customFormat="1" ht="24.95" customHeight="1">
      <c r="A19" s="114" t="s">
        <v>461</v>
      </c>
      <c r="B19" s="278">
        <v>1</v>
      </c>
      <c r="C19" s="280">
        <v>1</v>
      </c>
      <c r="D19" s="280">
        <v>0</v>
      </c>
      <c r="E19" s="279"/>
      <c r="F19" s="279"/>
      <c r="G19" s="279"/>
      <c r="H19" s="279"/>
      <c r="I19" s="280">
        <v>1</v>
      </c>
      <c r="J19" s="280">
        <v>1</v>
      </c>
      <c r="K19" s="279">
        <v>0</v>
      </c>
      <c r="L19" s="280"/>
      <c r="M19" s="280"/>
      <c r="N19" s="279"/>
      <c r="O19" s="280"/>
      <c r="P19" s="280">
        <v>1</v>
      </c>
      <c r="Q19" s="279"/>
      <c r="R19" s="280"/>
      <c r="S19" s="280"/>
      <c r="T19" s="279"/>
      <c r="U19" s="280"/>
      <c r="V19" s="280"/>
      <c r="W19" s="279"/>
      <c r="X19" s="279"/>
      <c r="Y19" s="280"/>
      <c r="Z19" s="279"/>
      <c r="AA19" s="280"/>
      <c r="AB19" s="280"/>
      <c r="AC19" s="279"/>
      <c r="AD19" s="280"/>
      <c r="AE19" s="289"/>
    </row>
    <row r="20" spans="1:31" s="23" customFormat="1" ht="24.95" customHeight="1">
      <c r="A20" s="114" t="s">
        <v>15</v>
      </c>
      <c r="B20" s="278"/>
      <c r="C20" s="280"/>
      <c r="D20" s="280"/>
      <c r="E20" s="279"/>
      <c r="F20" s="279"/>
      <c r="G20" s="279"/>
      <c r="H20" s="279"/>
      <c r="I20" s="280"/>
      <c r="J20" s="280"/>
      <c r="K20" s="279"/>
      <c r="L20" s="280"/>
      <c r="M20" s="280"/>
      <c r="N20" s="279"/>
      <c r="O20" s="280"/>
      <c r="P20" s="280"/>
      <c r="Q20" s="279"/>
      <c r="R20" s="280"/>
      <c r="S20" s="280"/>
      <c r="T20" s="279"/>
      <c r="U20" s="280"/>
      <c r="V20" s="280"/>
      <c r="W20" s="279"/>
      <c r="X20" s="279"/>
      <c r="Y20" s="280"/>
      <c r="Z20" s="279"/>
      <c r="AA20" s="280"/>
      <c r="AB20" s="280"/>
      <c r="AC20" s="279"/>
      <c r="AD20" s="280"/>
      <c r="AE20" s="289"/>
    </row>
    <row r="21" spans="1:31" s="23" customFormat="1" ht="24.95" customHeight="1">
      <c r="A21" s="114" t="s">
        <v>16</v>
      </c>
      <c r="B21" s="278"/>
      <c r="C21" s="280"/>
      <c r="D21" s="280"/>
      <c r="E21" s="279"/>
      <c r="F21" s="279"/>
      <c r="G21" s="279"/>
      <c r="H21" s="279"/>
      <c r="I21" s="280"/>
      <c r="J21" s="280"/>
      <c r="K21" s="279"/>
      <c r="L21" s="280"/>
      <c r="M21" s="280"/>
      <c r="N21" s="279"/>
      <c r="O21" s="280"/>
      <c r="P21" s="280"/>
      <c r="Q21" s="279"/>
      <c r="R21" s="280"/>
      <c r="S21" s="280"/>
      <c r="T21" s="279"/>
      <c r="U21" s="280"/>
      <c r="V21" s="280"/>
      <c r="W21" s="279"/>
      <c r="X21" s="279"/>
      <c r="Y21" s="280"/>
      <c r="Z21" s="279"/>
      <c r="AA21" s="280"/>
      <c r="AB21" s="280"/>
      <c r="AC21" s="279"/>
      <c r="AD21" s="280"/>
      <c r="AE21" s="289"/>
    </row>
    <row r="22" spans="1:31" s="23" customFormat="1" ht="26.25" customHeight="1">
      <c r="A22" s="369" t="s">
        <v>244</v>
      </c>
      <c r="B22" s="281"/>
      <c r="C22" s="283"/>
      <c r="D22" s="283"/>
      <c r="E22" s="282"/>
      <c r="F22" s="282"/>
      <c r="G22" s="282"/>
      <c r="H22" s="282"/>
      <c r="I22" s="283"/>
      <c r="J22" s="283"/>
      <c r="K22" s="282"/>
      <c r="L22" s="283"/>
      <c r="M22" s="283"/>
      <c r="N22" s="282"/>
      <c r="O22" s="283"/>
      <c r="P22" s="283"/>
      <c r="Q22" s="282"/>
      <c r="R22" s="283"/>
      <c r="S22" s="283"/>
      <c r="T22" s="282"/>
      <c r="U22" s="283"/>
      <c r="V22" s="283"/>
      <c r="W22" s="282"/>
      <c r="X22" s="282"/>
      <c r="Y22" s="283"/>
      <c r="Z22" s="282"/>
      <c r="AA22" s="283"/>
      <c r="AB22" s="283"/>
      <c r="AC22" s="282"/>
      <c r="AD22" s="283"/>
      <c r="AE22" s="284"/>
    </row>
    <row r="23" spans="1:31" ht="15.75" customHeight="1">
      <c r="A23" s="26"/>
      <c r="B23" s="275"/>
      <c r="C23" s="275"/>
      <c r="D23" s="275"/>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row>
    <row r="24" spans="1:31">
      <c r="A24" s="452" t="s">
        <v>395</v>
      </c>
      <c r="B24" s="452"/>
      <c r="C24" s="315"/>
      <c r="D24" s="315"/>
      <c r="E24" s="315"/>
      <c r="F24" s="315"/>
      <c r="G24" s="315"/>
      <c r="H24" s="315"/>
      <c r="I24" s="315"/>
      <c r="J24" s="315"/>
      <c r="K24" s="315"/>
      <c r="L24" s="315"/>
      <c r="M24" s="315"/>
      <c r="N24" s="315"/>
      <c r="O24" s="315"/>
      <c r="P24" s="315"/>
      <c r="Q24" s="315"/>
      <c r="R24" s="315"/>
      <c r="S24" s="315"/>
      <c r="T24" s="315"/>
      <c r="U24" s="315"/>
      <c r="V24" s="315"/>
      <c r="W24" s="315"/>
      <c r="X24" s="315"/>
      <c r="Y24" s="315"/>
      <c r="Z24" s="315"/>
      <c r="AA24" s="315"/>
      <c r="AB24" s="315"/>
      <c r="AC24" s="315"/>
      <c r="AD24" s="315"/>
      <c r="AE24" s="315"/>
    </row>
  </sheetData>
  <mergeCells count="36">
    <mergeCell ref="W4:Y4"/>
    <mergeCell ref="Z4:AB4"/>
    <mergeCell ref="AC4:AE4"/>
    <mergeCell ref="I5:K5"/>
    <mergeCell ref="L5:L6"/>
    <mergeCell ref="AE5:AE6"/>
    <mergeCell ref="X5:X6"/>
    <mergeCell ref="Y5:Y6"/>
    <mergeCell ref="AA5:AA6"/>
    <mergeCell ref="AB5:AB6"/>
    <mergeCell ref="AD5:AD6"/>
    <mergeCell ref="W5:W6"/>
    <mergeCell ref="Z5:Z6"/>
    <mergeCell ref="AC5:AC6"/>
    <mergeCell ref="A24:B24"/>
    <mergeCell ref="M5:M6"/>
    <mergeCell ref="N5:N6"/>
    <mergeCell ref="O5:O6"/>
    <mergeCell ref="G4:G6"/>
    <mergeCell ref="H4:H6"/>
    <mergeCell ref="I4:V4"/>
    <mergeCell ref="P5:P6"/>
    <mergeCell ref="Q5:Q6"/>
    <mergeCell ref="R5:R6"/>
    <mergeCell ref="S5:S6"/>
    <mergeCell ref="T5:T6"/>
    <mergeCell ref="U5:U6"/>
    <mergeCell ref="V5:V6"/>
    <mergeCell ref="A1:D1"/>
    <mergeCell ref="A4:A6"/>
    <mergeCell ref="B4:D4"/>
    <mergeCell ref="E4:E6"/>
    <mergeCell ref="F4:F6"/>
    <mergeCell ref="A3:B3"/>
    <mergeCell ref="C5:C6"/>
    <mergeCell ref="D5:D6"/>
  </mergeCells>
  <phoneticPr fontId="1" type="noConversion"/>
  <pageMargins left="0.74803149606299213" right="0.74803149606299213" top="0.98425196850393704" bottom="0.98425196850393704" header="0.51181102362204722" footer="0.51181102362204722"/>
  <pageSetup paperSize="9" scale="61"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3"/>
  <sheetViews>
    <sheetView view="pageBreakPreview" zoomScale="60" zoomScaleNormal="100" workbookViewId="0">
      <selection activeCell="A4" sqref="A4:E11"/>
    </sheetView>
  </sheetViews>
  <sheetFormatPr defaultRowHeight="13.5"/>
  <cols>
    <col min="1" max="1" width="11.125" style="1" customWidth="1"/>
    <col min="2" max="2" width="10.75" style="1" customWidth="1"/>
    <col min="3" max="5" width="14.875" style="1" customWidth="1"/>
    <col min="6" max="7" width="7.75" style="1" customWidth="1"/>
    <col min="8" max="256" width="9" style="1"/>
    <col min="257" max="257" width="15.875" style="1" customWidth="1"/>
    <col min="258" max="261" width="14.875" style="1" customWidth="1"/>
    <col min="262" max="263" width="7.75" style="1" customWidth="1"/>
    <col min="264" max="512" width="9" style="1"/>
    <col min="513" max="513" width="15.875" style="1" customWidth="1"/>
    <col min="514" max="517" width="14.875" style="1" customWidth="1"/>
    <col min="518" max="519" width="7.75" style="1" customWidth="1"/>
    <col min="520" max="768" width="9" style="1"/>
    <col min="769" max="769" width="15.875" style="1" customWidth="1"/>
    <col min="770" max="773" width="14.875" style="1" customWidth="1"/>
    <col min="774" max="775" width="7.75" style="1" customWidth="1"/>
    <col min="776" max="1024" width="9" style="1"/>
    <col min="1025" max="1025" width="15.875" style="1" customWidth="1"/>
    <col min="1026" max="1029" width="14.875" style="1" customWidth="1"/>
    <col min="1030" max="1031" width="7.75" style="1" customWidth="1"/>
    <col min="1032" max="1280" width="9" style="1"/>
    <col min="1281" max="1281" width="15.875" style="1" customWidth="1"/>
    <col min="1282" max="1285" width="14.875" style="1" customWidth="1"/>
    <col min="1286" max="1287" width="7.75" style="1" customWidth="1"/>
    <col min="1288" max="1536" width="9" style="1"/>
    <col min="1537" max="1537" width="15.875" style="1" customWidth="1"/>
    <col min="1538" max="1541" width="14.875" style="1" customWidth="1"/>
    <col min="1542" max="1543" width="7.75" style="1" customWidth="1"/>
    <col min="1544" max="1792" width="9" style="1"/>
    <col min="1793" max="1793" width="15.875" style="1" customWidth="1"/>
    <col min="1794" max="1797" width="14.875" style="1" customWidth="1"/>
    <col min="1798" max="1799" width="7.75" style="1" customWidth="1"/>
    <col min="1800" max="2048" width="9" style="1"/>
    <col min="2049" max="2049" width="15.875" style="1" customWidth="1"/>
    <col min="2050" max="2053" width="14.875" style="1" customWidth="1"/>
    <col min="2054" max="2055" width="7.75" style="1" customWidth="1"/>
    <col min="2056" max="2304" width="9" style="1"/>
    <col min="2305" max="2305" width="15.875" style="1" customWidth="1"/>
    <col min="2306" max="2309" width="14.875" style="1" customWidth="1"/>
    <col min="2310" max="2311" width="7.75" style="1" customWidth="1"/>
    <col min="2312" max="2560" width="9" style="1"/>
    <col min="2561" max="2561" width="15.875" style="1" customWidth="1"/>
    <col min="2562" max="2565" width="14.875" style="1" customWidth="1"/>
    <col min="2566" max="2567" width="7.75" style="1" customWidth="1"/>
    <col min="2568" max="2816" width="9" style="1"/>
    <col min="2817" max="2817" width="15.875" style="1" customWidth="1"/>
    <col min="2818" max="2821" width="14.875" style="1" customWidth="1"/>
    <col min="2822" max="2823" width="7.75" style="1" customWidth="1"/>
    <col min="2824" max="3072" width="9" style="1"/>
    <col min="3073" max="3073" width="15.875" style="1" customWidth="1"/>
    <col min="3074" max="3077" width="14.875" style="1" customWidth="1"/>
    <col min="3078" max="3079" width="7.75" style="1" customWidth="1"/>
    <col min="3080" max="3328" width="9" style="1"/>
    <col min="3329" max="3329" width="15.875" style="1" customWidth="1"/>
    <col min="3330" max="3333" width="14.875" style="1" customWidth="1"/>
    <col min="3334" max="3335" width="7.75" style="1" customWidth="1"/>
    <col min="3336" max="3584" width="9" style="1"/>
    <col min="3585" max="3585" width="15.875" style="1" customWidth="1"/>
    <col min="3586" max="3589" width="14.875" style="1" customWidth="1"/>
    <col min="3590" max="3591" width="7.75" style="1" customWidth="1"/>
    <col min="3592" max="3840" width="9" style="1"/>
    <col min="3841" max="3841" width="15.875" style="1" customWidth="1"/>
    <col min="3842" max="3845" width="14.875" style="1" customWidth="1"/>
    <col min="3846" max="3847" width="7.75" style="1" customWidth="1"/>
    <col min="3848" max="4096" width="9" style="1"/>
    <col min="4097" max="4097" width="15.875" style="1" customWidth="1"/>
    <col min="4098" max="4101" width="14.875" style="1" customWidth="1"/>
    <col min="4102" max="4103" width="7.75" style="1" customWidth="1"/>
    <col min="4104" max="4352" width="9" style="1"/>
    <col min="4353" max="4353" width="15.875" style="1" customWidth="1"/>
    <col min="4354" max="4357" width="14.875" style="1" customWidth="1"/>
    <col min="4358" max="4359" width="7.75" style="1" customWidth="1"/>
    <col min="4360" max="4608" width="9" style="1"/>
    <col min="4609" max="4609" width="15.875" style="1" customWidth="1"/>
    <col min="4610" max="4613" width="14.875" style="1" customWidth="1"/>
    <col min="4614" max="4615" width="7.75" style="1" customWidth="1"/>
    <col min="4616" max="4864" width="9" style="1"/>
    <col min="4865" max="4865" width="15.875" style="1" customWidth="1"/>
    <col min="4866" max="4869" width="14.875" style="1" customWidth="1"/>
    <col min="4870" max="4871" width="7.75" style="1" customWidth="1"/>
    <col min="4872" max="5120" width="9" style="1"/>
    <col min="5121" max="5121" width="15.875" style="1" customWidth="1"/>
    <col min="5122" max="5125" width="14.875" style="1" customWidth="1"/>
    <col min="5126" max="5127" width="7.75" style="1" customWidth="1"/>
    <col min="5128" max="5376" width="9" style="1"/>
    <col min="5377" max="5377" width="15.875" style="1" customWidth="1"/>
    <col min="5378" max="5381" width="14.875" style="1" customWidth="1"/>
    <col min="5382" max="5383" width="7.75" style="1" customWidth="1"/>
    <col min="5384" max="5632" width="9" style="1"/>
    <col min="5633" max="5633" width="15.875" style="1" customWidth="1"/>
    <col min="5634" max="5637" width="14.875" style="1" customWidth="1"/>
    <col min="5638" max="5639" width="7.75" style="1" customWidth="1"/>
    <col min="5640" max="5888" width="9" style="1"/>
    <col min="5889" max="5889" width="15.875" style="1" customWidth="1"/>
    <col min="5890" max="5893" width="14.875" style="1" customWidth="1"/>
    <col min="5894" max="5895" width="7.75" style="1" customWidth="1"/>
    <col min="5896" max="6144" width="9" style="1"/>
    <col min="6145" max="6145" width="15.875" style="1" customWidth="1"/>
    <col min="6146" max="6149" width="14.875" style="1" customWidth="1"/>
    <col min="6150" max="6151" width="7.75" style="1" customWidth="1"/>
    <col min="6152" max="6400" width="9" style="1"/>
    <col min="6401" max="6401" width="15.875" style="1" customWidth="1"/>
    <col min="6402" max="6405" width="14.875" style="1" customWidth="1"/>
    <col min="6406" max="6407" width="7.75" style="1" customWidth="1"/>
    <col min="6408" max="6656" width="9" style="1"/>
    <col min="6657" max="6657" width="15.875" style="1" customWidth="1"/>
    <col min="6658" max="6661" width="14.875" style="1" customWidth="1"/>
    <col min="6662" max="6663" width="7.75" style="1" customWidth="1"/>
    <col min="6664" max="6912" width="9" style="1"/>
    <col min="6913" max="6913" width="15.875" style="1" customWidth="1"/>
    <col min="6914" max="6917" width="14.875" style="1" customWidth="1"/>
    <col min="6918" max="6919" width="7.75" style="1" customWidth="1"/>
    <col min="6920" max="7168" width="9" style="1"/>
    <col min="7169" max="7169" width="15.875" style="1" customWidth="1"/>
    <col min="7170" max="7173" width="14.875" style="1" customWidth="1"/>
    <col min="7174" max="7175" width="7.75" style="1" customWidth="1"/>
    <col min="7176" max="7424" width="9" style="1"/>
    <col min="7425" max="7425" width="15.875" style="1" customWidth="1"/>
    <col min="7426" max="7429" width="14.875" style="1" customWidth="1"/>
    <col min="7430" max="7431" width="7.75" style="1" customWidth="1"/>
    <col min="7432" max="7680" width="9" style="1"/>
    <col min="7681" max="7681" width="15.875" style="1" customWidth="1"/>
    <col min="7682" max="7685" width="14.875" style="1" customWidth="1"/>
    <col min="7686" max="7687" width="7.75" style="1" customWidth="1"/>
    <col min="7688" max="7936" width="9" style="1"/>
    <col min="7937" max="7937" width="15.875" style="1" customWidth="1"/>
    <col min="7938" max="7941" width="14.875" style="1" customWidth="1"/>
    <col min="7942" max="7943" width="7.75" style="1" customWidth="1"/>
    <col min="7944" max="8192" width="9" style="1"/>
    <col min="8193" max="8193" width="15.875" style="1" customWidth="1"/>
    <col min="8194" max="8197" width="14.875" style="1" customWidth="1"/>
    <col min="8198" max="8199" width="7.75" style="1" customWidth="1"/>
    <col min="8200" max="8448" width="9" style="1"/>
    <col min="8449" max="8449" width="15.875" style="1" customWidth="1"/>
    <col min="8450" max="8453" width="14.875" style="1" customWidth="1"/>
    <col min="8454" max="8455" width="7.75" style="1" customWidth="1"/>
    <col min="8456" max="8704" width="9" style="1"/>
    <col min="8705" max="8705" width="15.875" style="1" customWidth="1"/>
    <col min="8706" max="8709" width="14.875" style="1" customWidth="1"/>
    <col min="8710" max="8711" width="7.75" style="1" customWidth="1"/>
    <col min="8712" max="8960" width="9" style="1"/>
    <col min="8961" max="8961" width="15.875" style="1" customWidth="1"/>
    <col min="8962" max="8965" width="14.875" style="1" customWidth="1"/>
    <col min="8966" max="8967" width="7.75" style="1" customWidth="1"/>
    <col min="8968" max="9216" width="9" style="1"/>
    <col min="9217" max="9217" width="15.875" style="1" customWidth="1"/>
    <col min="9218" max="9221" width="14.875" style="1" customWidth="1"/>
    <col min="9222" max="9223" width="7.75" style="1" customWidth="1"/>
    <col min="9224" max="9472" width="9" style="1"/>
    <col min="9473" max="9473" width="15.875" style="1" customWidth="1"/>
    <col min="9474" max="9477" width="14.875" style="1" customWidth="1"/>
    <col min="9478" max="9479" width="7.75" style="1" customWidth="1"/>
    <col min="9480" max="9728" width="9" style="1"/>
    <col min="9729" max="9729" width="15.875" style="1" customWidth="1"/>
    <col min="9730" max="9733" width="14.875" style="1" customWidth="1"/>
    <col min="9734" max="9735" width="7.75" style="1" customWidth="1"/>
    <col min="9736" max="9984" width="9" style="1"/>
    <col min="9985" max="9985" width="15.875" style="1" customWidth="1"/>
    <col min="9986" max="9989" width="14.875" style="1" customWidth="1"/>
    <col min="9990" max="9991" width="7.75" style="1" customWidth="1"/>
    <col min="9992" max="10240" width="9" style="1"/>
    <col min="10241" max="10241" width="15.875" style="1" customWidth="1"/>
    <col min="10242" max="10245" width="14.875" style="1" customWidth="1"/>
    <col min="10246" max="10247" width="7.75" style="1" customWidth="1"/>
    <col min="10248" max="10496" width="9" style="1"/>
    <col min="10497" max="10497" width="15.875" style="1" customWidth="1"/>
    <col min="10498" max="10501" width="14.875" style="1" customWidth="1"/>
    <col min="10502" max="10503" width="7.75" style="1" customWidth="1"/>
    <col min="10504" max="10752" width="9" style="1"/>
    <col min="10753" max="10753" width="15.875" style="1" customWidth="1"/>
    <col min="10754" max="10757" width="14.875" style="1" customWidth="1"/>
    <col min="10758" max="10759" width="7.75" style="1" customWidth="1"/>
    <col min="10760" max="11008" width="9" style="1"/>
    <col min="11009" max="11009" width="15.875" style="1" customWidth="1"/>
    <col min="11010" max="11013" width="14.875" style="1" customWidth="1"/>
    <col min="11014" max="11015" width="7.75" style="1" customWidth="1"/>
    <col min="11016" max="11264" width="9" style="1"/>
    <col min="11265" max="11265" width="15.875" style="1" customWidth="1"/>
    <col min="11266" max="11269" width="14.875" style="1" customWidth="1"/>
    <col min="11270" max="11271" width="7.75" style="1" customWidth="1"/>
    <col min="11272" max="11520" width="9" style="1"/>
    <col min="11521" max="11521" width="15.875" style="1" customWidth="1"/>
    <col min="11522" max="11525" width="14.875" style="1" customWidth="1"/>
    <col min="11526" max="11527" width="7.75" style="1" customWidth="1"/>
    <col min="11528" max="11776" width="9" style="1"/>
    <col min="11777" max="11777" width="15.875" style="1" customWidth="1"/>
    <col min="11778" max="11781" width="14.875" style="1" customWidth="1"/>
    <col min="11782" max="11783" width="7.75" style="1" customWidth="1"/>
    <col min="11784" max="12032" width="9" style="1"/>
    <col min="12033" max="12033" width="15.875" style="1" customWidth="1"/>
    <col min="12034" max="12037" width="14.875" style="1" customWidth="1"/>
    <col min="12038" max="12039" width="7.75" style="1" customWidth="1"/>
    <col min="12040" max="12288" width="9" style="1"/>
    <col min="12289" max="12289" width="15.875" style="1" customWidth="1"/>
    <col min="12290" max="12293" width="14.875" style="1" customWidth="1"/>
    <col min="12294" max="12295" width="7.75" style="1" customWidth="1"/>
    <col min="12296" max="12544" width="9" style="1"/>
    <col min="12545" max="12545" width="15.875" style="1" customWidth="1"/>
    <col min="12546" max="12549" width="14.875" style="1" customWidth="1"/>
    <col min="12550" max="12551" width="7.75" style="1" customWidth="1"/>
    <col min="12552" max="12800" width="9" style="1"/>
    <col min="12801" max="12801" width="15.875" style="1" customWidth="1"/>
    <col min="12802" max="12805" width="14.875" style="1" customWidth="1"/>
    <col min="12806" max="12807" width="7.75" style="1" customWidth="1"/>
    <col min="12808" max="13056" width="9" style="1"/>
    <col min="13057" max="13057" width="15.875" style="1" customWidth="1"/>
    <col min="13058" max="13061" width="14.875" style="1" customWidth="1"/>
    <col min="13062" max="13063" width="7.75" style="1" customWidth="1"/>
    <col min="13064" max="13312" width="9" style="1"/>
    <col min="13313" max="13313" width="15.875" style="1" customWidth="1"/>
    <col min="13314" max="13317" width="14.875" style="1" customWidth="1"/>
    <col min="13318" max="13319" width="7.75" style="1" customWidth="1"/>
    <col min="13320" max="13568" width="9" style="1"/>
    <col min="13569" max="13569" width="15.875" style="1" customWidth="1"/>
    <col min="13570" max="13573" width="14.875" style="1" customWidth="1"/>
    <col min="13574" max="13575" width="7.75" style="1" customWidth="1"/>
    <col min="13576" max="13824" width="9" style="1"/>
    <col min="13825" max="13825" width="15.875" style="1" customWidth="1"/>
    <col min="13826" max="13829" width="14.875" style="1" customWidth="1"/>
    <col min="13830" max="13831" width="7.75" style="1" customWidth="1"/>
    <col min="13832" max="14080" width="9" style="1"/>
    <col min="14081" max="14081" width="15.875" style="1" customWidth="1"/>
    <col min="14082" max="14085" width="14.875" style="1" customWidth="1"/>
    <col min="14086" max="14087" width="7.75" style="1" customWidth="1"/>
    <col min="14088" max="14336" width="9" style="1"/>
    <col min="14337" max="14337" width="15.875" style="1" customWidth="1"/>
    <col min="14338" max="14341" width="14.875" style="1" customWidth="1"/>
    <col min="14342" max="14343" width="7.75" style="1" customWidth="1"/>
    <col min="14344" max="14592" width="9" style="1"/>
    <col min="14593" max="14593" width="15.875" style="1" customWidth="1"/>
    <col min="14594" max="14597" width="14.875" style="1" customWidth="1"/>
    <col min="14598" max="14599" width="7.75" style="1" customWidth="1"/>
    <col min="14600" max="14848" width="9" style="1"/>
    <col min="14849" max="14849" width="15.875" style="1" customWidth="1"/>
    <col min="14850" max="14853" width="14.875" style="1" customWidth="1"/>
    <col min="14854" max="14855" width="7.75" style="1" customWidth="1"/>
    <col min="14856" max="15104" width="9" style="1"/>
    <col min="15105" max="15105" width="15.875" style="1" customWidth="1"/>
    <col min="15106" max="15109" width="14.875" style="1" customWidth="1"/>
    <col min="15110" max="15111" width="7.75" style="1" customWidth="1"/>
    <col min="15112" max="15360" width="9" style="1"/>
    <col min="15361" max="15361" width="15.875" style="1" customWidth="1"/>
    <col min="15362" max="15365" width="14.875" style="1" customWidth="1"/>
    <col min="15366" max="15367" width="7.75" style="1" customWidth="1"/>
    <col min="15368" max="15616" width="9" style="1"/>
    <col min="15617" max="15617" width="15.875" style="1" customWidth="1"/>
    <col min="15618" max="15621" width="14.875" style="1" customWidth="1"/>
    <col min="15622" max="15623" width="7.75" style="1" customWidth="1"/>
    <col min="15624" max="15872" width="9" style="1"/>
    <col min="15873" max="15873" width="15.875" style="1" customWidth="1"/>
    <col min="15874" max="15877" width="14.875" style="1" customWidth="1"/>
    <col min="15878" max="15879" width="7.75" style="1" customWidth="1"/>
    <col min="15880" max="16128" width="9" style="1"/>
    <col min="16129" max="16129" width="15.875" style="1" customWidth="1"/>
    <col min="16130" max="16133" width="14.875" style="1" customWidth="1"/>
    <col min="16134" max="16135" width="7.75" style="1" customWidth="1"/>
    <col min="16136" max="16384" width="9" style="1"/>
  </cols>
  <sheetData>
    <row r="1" spans="1:32" ht="19.5" customHeight="1">
      <c r="A1" s="427" t="s">
        <v>46</v>
      </c>
      <c r="B1" s="427"/>
      <c r="C1" s="145"/>
      <c r="D1" s="145"/>
      <c r="E1" s="145"/>
      <c r="F1" s="145"/>
      <c r="G1" s="145"/>
      <c r="H1" s="145"/>
      <c r="I1" s="145"/>
      <c r="J1" s="145"/>
      <c r="K1" s="145"/>
      <c r="L1" s="145"/>
      <c r="M1" s="145"/>
      <c r="N1" s="145"/>
      <c r="O1" s="145"/>
      <c r="P1" s="145"/>
      <c r="Q1" s="145"/>
      <c r="R1" s="145"/>
      <c r="S1" s="145"/>
      <c r="T1" s="145"/>
    </row>
    <row r="2" spans="1:32" ht="15" customHeight="1"/>
    <row r="3" spans="1:32" s="2" customFormat="1" ht="18" customHeight="1">
      <c r="A3" s="16" t="s">
        <v>389</v>
      </c>
      <c r="B3" s="16"/>
      <c r="C3" s="16" t="s">
        <v>43</v>
      </c>
      <c r="D3" s="16" t="s">
        <v>43</v>
      </c>
      <c r="E3" s="16"/>
    </row>
    <row r="4" spans="1:32" s="2" customFormat="1" ht="25.5" customHeight="1">
      <c r="A4" s="420" t="s">
        <v>368</v>
      </c>
      <c r="B4" s="438" t="s">
        <v>47</v>
      </c>
      <c r="C4" s="432"/>
      <c r="D4" s="432"/>
      <c r="E4" s="432"/>
    </row>
    <row r="5" spans="1:32" s="2" customFormat="1" ht="32.25" customHeight="1">
      <c r="A5" s="465"/>
      <c r="B5" s="349"/>
      <c r="C5" s="340" t="s">
        <v>48</v>
      </c>
      <c r="D5" s="340" t="s">
        <v>49</v>
      </c>
      <c r="E5" s="344" t="s">
        <v>50</v>
      </c>
    </row>
    <row r="6" spans="1:32" s="2" customFormat="1" ht="24.95" customHeight="1">
      <c r="A6" s="115" t="s">
        <v>163</v>
      </c>
      <c r="B6" s="208">
        <f t="shared" ref="B6:B7" si="0">SUM(C6:E6)</f>
        <v>447</v>
      </c>
      <c r="C6" s="116">
        <v>0</v>
      </c>
      <c r="D6" s="116">
        <v>222</v>
      </c>
      <c r="E6" s="210">
        <v>225</v>
      </c>
      <c r="F6" s="3"/>
      <c r="G6" s="3"/>
      <c r="H6" s="3"/>
      <c r="I6" s="3"/>
      <c r="J6" s="3"/>
      <c r="K6" s="3"/>
      <c r="L6" s="3"/>
      <c r="M6" s="3"/>
      <c r="N6" s="3"/>
      <c r="O6" s="3"/>
      <c r="P6" s="3"/>
      <c r="Q6" s="3"/>
      <c r="R6" s="3"/>
      <c r="S6" s="3"/>
      <c r="T6" s="3"/>
      <c r="U6" s="18"/>
      <c r="V6" s="18"/>
      <c r="W6" s="18"/>
      <c r="X6" s="18"/>
      <c r="Y6" s="18"/>
      <c r="Z6" s="18"/>
      <c r="AA6" s="18"/>
      <c r="AB6" s="18"/>
      <c r="AC6" s="18"/>
      <c r="AD6" s="18"/>
      <c r="AE6" s="18"/>
      <c r="AF6" s="18"/>
    </row>
    <row r="7" spans="1:32" s="2" customFormat="1" ht="24.95" customHeight="1">
      <c r="A7" s="107" t="s">
        <v>166</v>
      </c>
      <c r="B7" s="215">
        <f t="shared" si="0"/>
        <v>452</v>
      </c>
      <c r="C7" s="116">
        <v>0</v>
      </c>
      <c r="D7" s="116">
        <v>225</v>
      </c>
      <c r="E7" s="210">
        <v>227</v>
      </c>
      <c r="F7" s="3"/>
      <c r="G7" s="3"/>
      <c r="H7" s="3"/>
      <c r="I7" s="3"/>
      <c r="J7" s="3"/>
      <c r="K7" s="3"/>
      <c r="L7" s="3"/>
      <c r="M7" s="3"/>
      <c r="N7" s="3"/>
      <c r="O7" s="3"/>
      <c r="P7" s="3"/>
      <c r="Q7" s="3"/>
      <c r="R7" s="3"/>
      <c r="S7" s="3"/>
      <c r="T7" s="3"/>
      <c r="U7" s="18"/>
      <c r="V7" s="18"/>
      <c r="W7" s="18"/>
      <c r="X7" s="18"/>
      <c r="Y7" s="18"/>
      <c r="Z7" s="18"/>
      <c r="AA7" s="18"/>
      <c r="AB7" s="18"/>
      <c r="AC7" s="18"/>
      <c r="AD7" s="18"/>
      <c r="AE7" s="18"/>
      <c r="AF7" s="18"/>
    </row>
    <row r="8" spans="1:32" s="175" customFormat="1" ht="24.95" customHeight="1">
      <c r="A8" s="115" t="s">
        <v>457</v>
      </c>
      <c r="B8" s="215">
        <v>450</v>
      </c>
      <c r="C8" s="116">
        <v>0</v>
      </c>
      <c r="D8" s="116">
        <v>223</v>
      </c>
      <c r="E8" s="210">
        <v>227</v>
      </c>
      <c r="F8" s="3"/>
      <c r="G8" s="3"/>
      <c r="H8" s="3"/>
      <c r="I8" s="3"/>
      <c r="J8" s="3"/>
      <c r="K8" s="3"/>
      <c r="L8" s="3"/>
      <c r="M8" s="3"/>
      <c r="N8" s="3"/>
      <c r="O8" s="3"/>
      <c r="P8" s="3"/>
      <c r="Q8" s="3"/>
      <c r="R8" s="3"/>
      <c r="S8" s="3"/>
      <c r="T8" s="3"/>
      <c r="U8" s="18"/>
      <c r="V8" s="18"/>
      <c r="W8" s="18"/>
      <c r="X8" s="18"/>
      <c r="Y8" s="18"/>
      <c r="Z8" s="18"/>
      <c r="AA8" s="18"/>
      <c r="AB8" s="18"/>
      <c r="AC8" s="18"/>
      <c r="AD8" s="18"/>
      <c r="AE8" s="18"/>
      <c r="AF8" s="18"/>
    </row>
    <row r="9" spans="1:32" s="2" customFormat="1" ht="24.95" customHeight="1">
      <c r="A9" s="115" t="s">
        <v>492</v>
      </c>
      <c r="B9" s="215">
        <v>456</v>
      </c>
      <c r="C9" s="116">
        <v>0</v>
      </c>
      <c r="D9" s="116">
        <v>226</v>
      </c>
      <c r="E9" s="210">
        <v>230</v>
      </c>
      <c r="F9" s="3"/>
      <c r="G9" s="3"/>
      <c r="H9" s="3"/>
      <c r="I9" s="3"/>
      <c r="J9" s="3"/>
      <c r="K9" s="3"/>
      <c r="L9" s="3"/>
      <c r="M9" s="3"/>
      <c r="N9" s="3"/>
      <c r="O9" s="3"/>
      <c r="P9" s="3"/>
      <c r="Q9" s="3"/>
      <c r="R9" s="3"/>
      <c r="S9" s="3"/>
      <c r="T9" s="3"/>
      <c r="U9" s="18"/>
      <c r="V9" s="18"/>
      <c r="W9" s="18"/>
      <c r="X9" s="18"/>
      <c r="Y9" s="18"/>
      <c r="Z9" s="18"/>
      <c r="AA9" s="18"/>
      <c r="AB9" s="18"/>
      <c r="AC9" s="18"/>
      <c r="AD9" s="18"/>
      <c r="AE9" s="18"/>
      <c r="AF9" s="18"/>
    </row>
    <row r="10" spans="1:32" s="233" customFormat="1" ht="24.95" customHeight="1">
      <c r="A10" s="115" t="s">
        <v>494</v>
      </c>
      <c r="B10" s="215">
        <v>460</v>
      </c>
      <c r="C10" s="116">
        <v>0</v>
      </c>
      <c r="D10" s="116">
        <v>229</v>
      </c>
      <c r="E10" s="210">
        <v>231</v>
      </c>
      <c r="F10" s="3"/>
      <c r="G10" s="3"/>
      <c r="H10" s="3"/>
      <c r="I10" s="3"/>
      <c r="J10" s="3"/>
      <c r="K10" s="3"/>
      <c r="L10" s="3"/>
      <c r="M10" s="3"/>
      <c r="N10" s="3"/>
      <c r="O10" s="3"/>
      <c r="P10" s="3"/>
      <c r="Q10" s="3"/>
      <c r="R10" s="3"/>
      <c r="S10" s="3"/>
      <c r="T10" s="3"/>
      <c r="U10" s="18"/>
      <c r="V10" s="18"/>
      <c r="W10" s="18"/>
      <c r="X10" s="18"/>
      <c r="Y10" s="18"/>
      <c r="Z10" s="18"/>
      <c r="AA10" s="18"/>
      <c r="AB10" s="18"/>
      <c r="AC10" s="18"/>
      <c r="AD10" s="18"/>
      <c r="AE10" s="18"/>
      <c r="AF10" s="18"/>
    </row>
    <row r="11" spans="1:32" s="165" customFormat="1" ht="25.5" customHeight="1">
      <c r="A11" s="115" t="s">
        <v>520</v>
      </c>
      <c r="B11" s="215">
        <f>D11+E11</f>
        <v>459</v>
      </c>
      <c r="C11" s="116">
        <v>0</v>
      </c>
      <c r="D11" s="116">
        <v>226</v>
      </c>
      <c r="E11" s="210">
        <v>233</v>
      </c>
      <c r="F11" s="3"/>
      <c r="G11" s="3"/>
      <c r="H11" s="3"/>
      <c r="I11" s="3"/>
      <c r="J11" s="3"/>
      <c r="K11" s="3"/>
      <c r="L11" s="3"/>
      <c r="M11" s="3"/>
      <c r="N11" s="3"/>
      <c r="O11" s="3"/>
      <c r="P11" s="3"/>
      <c r="Q11" s="3"/>
      <c r="R11" s="3"/>
      <c r="S11" s="3"/>
      <c r="T11" s="3"/>
      <c r="U11" s="18"/>
      <c r="V11" s="18"/>
      <c r="W11" s="18"/>
      <c r="X11" s="18"/>
      <c r="Y11" s="18"/>
      <c r="Z11" s="18"/>
      <c r="AA11" s="18"/>
      <c r="AB11" s="18"/>
      <c r="AC11" s="18"/>
      <c r="AD11" s="18"/>
      <c r="AE11" s="18"/>
      <c r="AF11" s="18"/>
    </row>
    <row r="12" spans="1:32" ht="15.75" customHeight="1">
      <c r="A12" s="164"/>
      <c r="B12" s="164"/>
      <c r="C12" s="164"/>
      <c r="D12" s="164"/>
      <c r="E12" s="4"/>
    </row>
    <row r="13" spans="1:32">
      <c r="A13" s="464" t="s">
        <v>396</v>
      </c>
      <c r="B13" s="464"/>
    </row>
    <row r="18" spans="1:6" s="2" customFormat="1">
      <c r="A18" s="1"/>
      <c r="B18" s="1"/>
      <c r="C18" s="1"/>
      <c r="D18" s="1"/>
      <c r="E18" s="1"/>
      <c r="F18" s="4"/>
    </row>
    <row r="19" spans="1:6" s="2" customFormat="1">
      <c r="B19" s="3"/>
      <c r="C19" s="3"/>
      <c r="D19" s="4"/>
      <c r="E19" s="4"/>
    </row>
    <row r="20" spans="1:6" s="2" customFormat="1"/>
    <row r="21" spans="1:6" s="2" customFormat="1"/>
    <row r="22" spans="1:6" s="2" customFormat="1"/>
    <row r="23" spans="1:6" s="2" customFormat="1"/>
    <row r="24" spans="1:6" s="2" customFormat="1"/>
    <row r="25" spans="1:6" s="2" customFormat="1"/>
    <row r="26" spans="1:6" s="2" customFormat="1"/>
    <row r="27" spans="1:6" s="2" customFormat="1"/>
    <row r="28" spans="1:6" s="2" customFormat="1"/>
    <row r="29" spans="1:6" s="2" customFormat="1"/>
    <row r="30" spans="1:6" s="2" customFormat="1"/>
    <row r="31" spans="1:6" s="2" customFormat="1"/>
    <row r="32" spans="1:6" s="2" customFormat="1"/>
    <row r="33" spans="1:5">
      <c r="A33" s="2"/>
      <c r="B33" s="2"/>
      <c r="C33" s="2"/>
      <c r="D33" s="2"/>
      <c r="E33" s="2"/>
    </row>
  </sheetData>
  <mergeCells count="4">
    <mergeCell ref="A1:B1"/>
    <mergeCell ref="A13:B13"/>
    <mergeCell ref="A4:A5"/>
    <mergeCell ref="B4:E4"/>
  </mergeCells>
  <phoneticPr fontId="1" type="noConversion"/>
  <pageMargins left="0.74803149606299213" right="0.74803149606299213" top="0.82677165354330717" bottom="0.98425196850393704"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S26"/>
  <sheetViews>
    <sheetView zoomScaleNormal="100" workbookViewId="0">
      <selection activeCell="A4" sqref="A4:AL12"/>
    </sheetView>
  </sheetViews>
  <sheetFormatPr defaultRowHeight="13.5"/>
  <cols>
    <col min="1" max="1" width="10" style="1" customWidth="1"/>
    <col min="2" max="2" width="9" style="1" customWidth="1"/>
    <col min="3" max="4" width="7.625" style="1" customWidth="1"/>
    <col min="5" max="5" width="7.75" style="1" customWidth="1"/>
    <col min="6" max="7" width="7.25" style="1" customWidth="1"/>
    <col min="8" max="9" width="7.375" style="1" customWidth="1"/>
    <col min="10" max="11" width="7.125" style="1" customWidth="1"/>
    <col min="12" max="14" width="7.625" style="1" customWidth="1"/>
    <col min="15" max="15" width="9.875" style="1" customWidth="1"/>
    <col min="16" max="16" width="6.875" style="1" customWidth="1"/>
    <col min="17" max="17" width="7.375" style="1" customWidth="1"/>
    <col min="18" max="18" width="9.25" style="1" customWidth="1"/>
    <col min="19" max="21" width="7.625" style="1" customWidth="1"/>
    <col min="22" max="22" width="8" style="1" customWidth="1"/>
    <col min="23" max="26" width="7.625" style="1" customWidth="1"/>
    <col min="27" max="27" width="9" style="1"/>
    <col min="28" max="29" width="7.625" style="1" customWidth="1"/>
    <col min="30" max="30" width="8.625" style="1" customWidth="1"/>
    <col min="31" max="31" width="8.875" style="1" customWidth="1"/>
    <col min="32" max="38" width="7.625" style="1" customWidth="1"/>
    <col min="39" max="256" width="9" style="1"/>
    <col min="257" max="257" width="10.75" style="1" customWidth="1"/>
    <col min="258" max="258" width="9" style="1" customWidth="1"/>
    <col min="259" max="260" width="7.625" style="1" customWidth="1"/>
    <col min="261" max="261" width="7.75" style="1" customWidth="1"/>
    <col min="262" max="263" width="7.25" style="1" customWidth="1"/>
    <col min="264" max="265" width="7.375" style="1" customWidth="1"/>
    <col min="266" max="267" width="7.125" style="1" customWidth="1"/>
    <col min="268" max="270" width="7.625" style="1" customWidth="1"/>
    <col min="271" max="271" width="9.625" style="1" customWidth="1"/>
    <col min="272" max="272" width="6.875" style="1" customWidth="1"/>
    <col min="273" max="273" width="7.375" style="1" customWidth="1"/>
    <col min="274" max="277" width="7.625" style="1" customWidth="1"/>
    <col min="278" max="278" width="8" style="1" customWidth="1"/>
    <col min="279" max="282" width="7.625" style="1" customWidth="1"/>
    <col min="283" max="283" width="9" style="1"/>
    <col min="284" max="294" width="7.625" style="1" customWidth="1"/>
    <col min="295" max="512" width="9" style="1"/>
    <col min="513" max="513" width="10.75" style="1" customWidth="1"/>
    <col min="514" max="514" width="9" style="1" customWidth="1"/>
    <col min="515" max="516" width="7.625" style="1" customWidth="1"/>
    <col min="517" max="517" width="7.75" style="1" customWidth="1"/>
    <col min="518" max="519" width="7.25" style="1" customWidth="1"/>
    <col min="520" max="521" width="7.375" style="1" customWidth="1"/>
    <col min="522" max="523" width="7.125" style="1" customWidth="1"/>
    <col min="524" max="526" width="7.625" style="1" customWidth="1"/>
    <col min="527" max="527" width="9.625" style="1" customWidth="1"/>
    <col min="528" max="528" width="6.875" style="1" customWidth="1"/>
    <col min="529" max="529" width="7.375" style="1" customWidth="1"/>
    <col min="530" max="533" width="7.625" style="1" customWidth="1"/>
    <col min="534" max="534" width="8" style="1" customWidth="1"/>
    <col min="535" max="538" width="7.625" style="1" customWidth="1"/>
    <col min="539" max="539" width="9" style="1"/>
    <col min="540" max="550" width="7.625" style="1" customWidth="1"/>
    <col min="551" max="768" width="9" style="1"/>
    <col min="769" max="769" width="10.75" style="1" customWidth="1"/>
    <col min="770" max="770" width="9" style="1" customWidth="1"/>
    <col min="771" max="772" width="7.625" style="1" customWidth="1"/>
    <col min="773" max="773" width="7.75" style="1" customWidth="1"/>
    <col min="774" max="775" width="7.25" style="1" customWidth="1"/>
    <col min="776" max="777" width="7.375" style="1" customWidth="1"/>
    <col min="778" max="779" width="7.125" style="1" customWidth="1"/>
    <col min="780" max="782" width="7.625" style="1" customWidth="1"/>
    <col min="783" max="783" width="9.625" style="1" customWidth="1"/>
    <col min="784" max="784" width="6.875" style="1" customWidth="1"/>
    <col min="785" max="785" width="7.375" style="1" customWidth="1"/>
    <col min="786" max="789" width="7.625" style="1" customWidth="1"/>
    <col min="790" max="790" width="8" style="1" customWidth="1"/>
    <col min="791" max="794" width="7.625" style="1" customWidth="1"/>
    <col min="795" max="795" width="9" style="1"/>
    <col min="796" max="806" width="7.625" style="1" customWidth="1"/>
    <col min="807" max="1024" width="9" style="1"/>
    <col min="1025" max="1025" width="10.75" style="1" customWidth="1"/>
    <col min="1026" max="1026" width="9" style="1" customWidth="1"/>
    <col min="1027" max="1028" width="7.625" style="1" customWidth="1"/>
    <col min="1029" max="1029" width="7.75" style="1" customWidth="1"/>
    <col min="1030" max="1031" width="7.25" style="1" customWidth="1"/>
    <col min="1032" max="1033" width="7.375" style="1" customWidth="1"/>
    <col min="1034" max="1035" width="7.125" style="1" customWidth="1"/>
    <col min="1036" max="1038" width="7.625" style="1" customWidth="1"/>
    <col min="1039" max="1039" width="9.625" style="1" customWidth="1"/>
    <col min="1040" max="1040" width="6.875" style="1" customWidth="1"/>
    <col min="1041" max="1041" width="7.375" style="1" customWidth="1"/>
    <col min="1042" max="1045" width="7.625" style="1" customWidth="1"/>
    <col min="1046" max="1046" width="8" style="1" customWidth="1"/>
    <col min="1047" max="1050" width="7.625" style="1" customWidth="1"/>
    <col min="1051" max="1051" width="9" style="1"/>
    <col min="1052" max="1062" width="7.625" style="1" customWidth="1"/>
    <col min="1063" max="1280" width="9" style="1"/>
    <col min="1281" max="1281" width="10.75" style="1" customWidth="1"/>
    <col min="1282" max="1282" width="9" style="1" customWidth="1"/>
    <col min="1283" max="1284" width="7.625" style="1" customWidth="1"/>
    <col min="1285" max="1285" width="7.75" style="1" customWidth="1"/>
    <col min="1286" max="1287" width="7.25" style="1" customWidth="1"/>
    <col min="1288" max="1289" width="7.375" style="1" customWidth="1"/>
    <col min="1290" max="1291" width="7.125" style="1" customWidth="1"/>
    <col min="1292" max="1294" width="7.625" style="1" customWidth="1"/>
    <col min="1295" max="1295" width="9.625" style="1" customWidth="1"/>
    <col min="1296" max="1296" width="6.875" style="1" customWidth="1"/>
    <col min="1297" max="1297" width="7.375" style="1" customWidth="1"/>
    <col min="1298" max="1301" width="7.625" style="1" customWidth="1"/>
    <col min="1302" max="1302" width="8" style="1" customWidth="1"/>
    <col min="1303" max="1306" width="7.625" style="1" customWidth="1"/>
    <col min="1307" max="1307" width="9" style="1"/>
    <col min="1308" max="1318" width="7.625" style="1" customWidth="1"/>
    <col min="1319" max="1536" width="9" style="1"/>
    <col min="1537" max="1537" width="10.75" style="1" customWidth="1"/>
    <col min="1538" max="1538" width="9" style="1" customWidth="1"/>
    <col min="1539" max="1540" width="7.625" style="1" customWidth="1"/>
    <col min="1541" max="1541" width="7.75" style="1" customWidth="1"/>
    <col min="1542" max="1543" width="7.25" style="1" customWidth="1"/>
    <col min="1544" max="1545" width="7.375" style="1" customWidth="1"/>
    <col min="1546" max="1547" width="7.125" style="1" customWidth="1"/>
    <col min="1548" max="1550" width="7.625" style="1" customWidth="1"/>
    <col min="1551" max="1551" width="9.625" style="1" customWidth="1"/>
    <col min="1552" max="1552" width="6.875" style="1" customWidth="1"/>
    <col min="1553" max="1553" width="7.375" style="1" customWidth="1"/>
    <col min="1554" max="1557" width="7.625" style="1" customWidth="1"/>
    <col min="1558" max="1558" width="8" style="1" customWidth="1"/>
    <col min="1559" max="1562" width="7.625" style="1" customWidth="1"/>
    <col min="1563" max="1563" width="9" style="1"/>
    <col min="1564" max="1574" width="7.625" style="1" customWidth="1"/>
    <col min="1575" max="1792" width="9" style="1"/>
    <col min="1793" max="1793" width="10.75" style="1" customWidth="1"/>
    <col min="1794" max="1794" width="9" style="1" customWidth="1"/>
    <col min="1795" max="1796" width="7.625" style="1" customWidth="1"/>
    <col min="1797" max="1797" width="7.75" style="1" customWidth="1"/>
    <col min="1798" max="1799" width="7.25" style="1" customWidth="1"/>
    <col min="1800" max="1801" width="7.375" style="1" customWidth="1"/>
    <col min="1802" max="1803" width="7.125" style="1" customWidth="1"/>
    <col min="1804" max="1806" width="7.625" style="1" customWidth="1"/>
    <col min="1807" max="1807" width="9.625" style="1" customWidth="1"/>
    <col min="1808" max="1808" width="6.875" style="1" customWidth="1"/>
    <col min="1809" max="1809" width="7.375" style="1" customWidth="1"/>
    <col min="1810" max="1813" width="7.625" style="1" customWidth="1"/>
    <col min="1814" max="1814" width="8" style="1" customWidth="1"/>
    <col min="1815" max="1818" width="7.625" style="1" customWidth="1"/>
    <col min="1819" max="1819" width="9" style="1"/>
    <col min="1820" max="1830" width="7.625" style="1" customWidth="1"/>
    <col min="1831" max="2048" width="9" style="1"/>
    <col min="2049" max="2049" width="10.75" style="1" customWidth="1"/>
    <col min="2050" max="2050" width="9" style="1" customWidth="1"/>
    <col min="2051" max="2052" width="7.625" style="1" customWidth="1"/>
    <col min="2053" max="2053" width="7.75" style="1" customWidth="1"/>
    <col min="2054" max="2055" width="7.25" style="1" customWidth="1"/>
    <col min="2056" max="2057" width="7.375" style="1" customWidth="1"/>
    <col min="2058" max="2059" width="7.125" style="1" customWidth="1"/>
    <col min="2060" max="2062" width="7.625" style="1" customWidth="1"/>
    <col min="2063" max="2063" width="9.625" style="1" customWidth="1"/>
    <col min="2064" max="2064" width="6.875" style="1" customWidth="1"/>
    <col min="2065" max="2065" width="7.375" style="1" customWidth="1"/>
    <col min="2066" max="2069" width="7.625" style="1" customWidth="1"/>
    <col min="2070" max="2070" width="8" style="1" customWidth="1"/>
    <col min="2071" max="2074" width="7.625" style="1" customWidth="1"/>
    <col min="2075" max="2075" width="9" style="1"/>
    <col min="2076" max="2086" width="7.625" style="1" customWidth="1"/>
    <col min="2087" max="2304" width="9" style="1"/>
    <col min="2305" max="2305" width="10.75" style="1" customWidth="1"/>
    <col min="2306" max="2306" width="9" style="1" customWidth="1"/>
    <col min="2307" max="2308" width="7.625" style="1" customWidth="1"/>
    <col min="2309" max="2309" width="7.75" style="1" customWidth="1"/>
    <col min="2310" max="2311" width="7.25" style="1" customWidth="1"/>
    <col min="2312" max="2313" width="7.375" style="1" customWidth="1"/>
    <col min="2314" max="2315" width="7.125" style="1" customWidth="1"/>
    <col min="2316" max="2318" width="7.625" style="1" customWidth="1"/>
    <col min="2319" max="2319" width="9.625" style="1" customWidth="1"/>
    <col min="2320" max="2320" width="6.875" style="1" customWidth="1"/>
    <col min="2321" max="2321" width="7.375" style="1" customWidth="1"/>
    <col min="2322" max="2325" width="7.625" style="1" customWidth="1"/>
    <col min="2326" max="2326" width="8" style="1" customWidth="1"/>
    <col min="2327" max="2330" width="7.625" style="1" customWidth="1"/>
    <col min="2331" max="2331" width="9" style="1"/>
    <col min="2332" max="2342" width="7.625" style="1" customWidth="1"/>
    <col min="2343" max="2560" width="9" style="1"/>
    <col min="2561" max="2561" width="10.75" style="1" customWidth="1"/>
    <col min="2562" max="2562" width="9" style="1" customWidth="1"/>
    <col min="2563" max="2564" width="7.625" style="1" customWidth="1"/>
    <col min="2565" max="2565" width="7.75" style="1" customWidth="1"/>
    <col min="2566" max="2567" width="7.25" style="1" customWidth="1"/>
    <col min="2568" max="2569" width="7.375" style="1" customWidth="1"/>
    <col min="2570" max="2571" width="7.125" style="1" customWidth="1"/>
    <col min="2572" max="2574" width="7.625" style="1" customWidth="1"/>
    <col min="2575" max="2575" width="9.625" style="1" customWidth="1"/>
    <col min="2576" max="2576" width="6.875" style="1" customWidth="1"/>
    <col min="2577" max="2577" width="7.375" style="1" customWidth="1"/>
    <col min="2578" max="2581" width="7.625" style="1" customWidth="1"/>
    <col min="2582" max="2582" width="8" style="1" customWidth="1"/>
    <col min="2583" max="2586" width="7.625" style="1" customWidth="1"/>
    <col min="2587" max="2587" width="9" style="1"/>
    <col min="2588" max="2598" width="7.625" style="1" customWidth="1"/>
    <col min="2599" max="2816" width="9" style="1"/>
    <col min="2817" max="2817" width="10.75" style="1" customWidth="1"/>
    <col min="2818" max="2818" width="9" style="1" customWidth="1"/>
    <col min="2819" max="2820" width="7.625" style="1" customWidth="1"/>
    <col min="2821" max="2821" width="7.75" style="1" customWidth="1"/>
    <col min="2822" max="2823" width="7.25" style="1" customWidth="1"/>
    <col min="2824" max="2825" width="7.375" style="1" customWidth="1"/>
    <col min="2826" max="2827" width="7.125" style="1" customWidth="1"/>
    <col min="2828" max="2830" width="7.625" style="1" customWidth="1"/>
    <col min="2831" max="2831" width="9.625" style="1" customWidth="1"/>
    <col min="2832" max="2832" width="6.875" style="1" customWidth="1"/>
    <col min="2833" max="2833" width="7.375" style="1" customWidth="1"/>
    <col min="2834" max="2837" width="7.625" style="1" customWidth="1"/>
    <col min="2838" max="2838" width="8" style="1" customWidth="1"/>
    <col min="2839" max="2842" width="7.625" style="1" customWidth="1"/>
    <col min="2843" max="2843" width="9" style="1"/>
    <col min="2844" max="2854" width="7.625" style="1" customWidth="1"/>
    <col min="2855" max="3072" width="9" style="1"/>
    <col min="3073" max="3073" width="10.75" style="1" customWidth="1"/>
    <col min="3074" max="3074" width="9" style="1" customWidth="1"/>
    <col min="3075" max="3076" width="7.625" style="1" customWidth="1"/>
    <col min="3077" max="3077" width="7.75" style="1" customWidth="1"/>
    <col min="3078" max="3079" width="7.25" style="1" customWidth="1"/>
    <col min="3080" max="3081" width="7.375" style="1" customWidth="1"/>
    <col min="3082" max="3083" width="7.125" style="1" customWidth="1"/>
    <col min="3084" max="3086" width="7.625" style="1" customWidth="1"/>
    <col min="3087" max="3087" width="9.625" style="1" customWidth="1"/>
    <col min="3088" max="3088" width="6.875" style="1" customWidth="1"/>
    <col min="3089" max="3089" width="7.375" style="1" customWidth="1"/>
    <col min="3090" max="3093" width="7.625" style="1" customWidth="1"/>
    <col min="3094" max="3094" width="8" style="1" customWidth="1"/>
    <col min="3095" max="3098" width="7.625" style="1" customWidth="1"/>
    <col min="3099" max="3099" width="9" style="1"/>
    <col min="3100" max="3110" width="7.625" style="1" customWidth="1"/>
    <col min="3111" max="3328" width="9" style="1"/>
    <col min="3329" max="3329" width="10.75" style="1" customWidth="1"/>
    <col min="3330" max="3330" width="9" style="1" customWidth="1"/>
    <col min="3331" max="3332" width="7.625" style="1" customWidth="1"/>
    <col min="3333" max="3333" width="7.75" style="1" customWidth="1"/>
    <col min="3334" max="3335" width="7.25" style="1" customWidth="1"/>
    <col min="3336" max="3337" width="7.375" style="1" customWidth="1"/>
    <col min="3338" max="3339" width="7.125" style="1" customWidth="1"/>
    <col min="3340" max="3342" width="7.625" style="1" customWidth="1"/>
    <col min="3343" max="3343" width="9.625" style="1" customWidth="1"/>
    <col min="3344" max="3344" width="6.875" style="1" customWidth="1"/>
    <col min="3345" max="3345" width="7.375" style="1" customWidth="1"/>
    <col min="3346" max="3349" width="7.625" style="1" customWidth="1"/>
    <col min="3350" max="3350" width="8" style="1" customWidth="1"/>
    <col min="3351" max="3354" width="7.625" style="1" customWidth="1"/>
    <col min="3355" max="3355" width="9" style="1"/>
    <col min="3356" max="3366" width="7.625" style="1" customWidth="1"/>
    <col min="3367" max="3584" width="9" style="1"/>
    <col min="3585" max="3585" width="10.75" style="1" customWidth="1"/>
    <col min="3586" max="3586" width="9" style="1" customWidth="1"/>
    <col min="3587" max="3588" width="7.625" style="1" customWidth="1"/>
    <col min="3589" max="3589" width="7.75" style="1" customWidth="1"/>
    <col min="3590" max="3591" width="7.25" style="1" customWidth="1"/>
    <col min="3592" max="3593" width="7.375" style="1" customWidth="1"/>
    <col min="3594" max="3595" width="7.125" style="1" customWidth="1"/>
    <col min="3596" max="3598" width="7.625" style="1" customWidth="1"/>
    <col min="3599" max="3599" width="9.625" style="1" customWidth="1"/>
    <col min="3600" max="3600" width="6.875" style="1" customWidth="1"/>
    <col min="3601" max="3601" width="7.375" style="1" customWidth="1"/>
    <col min="3602" max="3605" width="7.625" style="1" customWidth="1"/>
    <col min="3606" max="3606" width="8" style="1" customWidth="1"/>
    <col min="3607" max="3610" width="7.625" style="1" customWidth="1"/>
    <col min="3611" max="3611" width="9" style="1"/>
    <col min="3612" max="3622" width="7.625" style="1" customWidth="1"/>
    <col min="3623" max="3840" width="9" style="1"/>
    <col min="3841" max="3841" width="10.75" style="1" customWidth="1"/>
    <col min="3842" max="3842" width="9" style="1" customWidth="1"/>
    <col min="3843" max="3844" width="7.625" style="1" customWidth="1"/>
    <col min="3845" max="3845" width="7.75" style="1" customWidth="1"/>
    <col min="3846" max="3847" width="7.25" style="1" customWidth="1"/>
    <col min="3848" max="3849" width="7.375" style="1" customWidth="1"/>
    <col min="3850" max="3851" width="7.125" style="1" customWidth="1"/>
    <col min="3852" max="3854" width="7.625" style="1" customWidth="1"/>
    <col min="3855" max="3855" width="9.625" style="1" customWidth="1"/>
    <col min="3856" max="3856" width="6.875" style="1" customWidth="1"/>
    <col min="3857" max="3857" width="7.375" style="1" customWidth="1"/>
    <col min="3858" max="3861" width="7.625" style="1" customWidth="1"/>
    <col min="3862" max="3862" width="8" style="1" customWidth="1"/>
    <col min="3863" max="3866" width="7.625" style="1" customWidth="1"/>
    <col min="3867" max="3867" width="9" style="1"/>
    <col min="3868" max="3878" width="7.625" style="1" customWidth="1"/>
    <col min="3879" max="4096" width="9" style="1"/>
    <col min="4097" max="4097" width="10.75" style="1" customWidth="1"/>
    <col min="4098" max="4098" width="9" style="1" customWidth="1"/>
    <col min="4099" max="4100" width="7.625" style="1" customWidth="1"/>
    <col min="4101" max="4101" width="7.75" style="1" customWidth="1"/>
    <col min="4102" max="4103" width="7.25" style="1" customWidth="1"/>
    <col min="4104" max="4105" width="7.375" style="1" customWidth="1"/>
    <col min="4106" max="4107" width="7.125" style="1" customWidth="1"/>
    <col min="4108" max="4110" width="7.625" style="1" customWidth="1"/>
    <col min="4111" max="4111" width="9.625" style="1" customWidth="1"/>
    <col min="4112" max="4112" width="6.875" style="1" customWidth="1"/>
    <col min="4113" max="4113" width="7.375" style="1" customWidth="1"/>
    <col min="4114" max="4117" width="7.625" style="1" customWidth="1"/>
    <col min="4118" max="4118" width="8" style="1" customWidth="1"/>
    <col min="4119" max="4122" width="7.625" style="1" customWidth="1"/>
    <col min="4123" max="4123" width="9" style="1"/>
    <col min="4124" max="4134" width="7.625" style="1" customWidth="1"/>
    <col min="4135" max="4352" width="9" style="1"/>
    <col min="4353" max="4353" width="10.75" style="1" customWidth="1"/>
    <col min="4354" max="4354" width="9" style="1" customWidth="1"/>
    <col min="4355" max="4356" width="7.625" style="1" customWidth="1"/>
    <col min="4357" max="4357" width="7.75" style="1" customWidth="1"/>
    <col min="4358" max="4359" width="7.25" style="1" customWidth="1"/>
    <col min="4360" max="4361" width="7.375" style="1" customWidth="1"/>
    <col min="4362" max="4363" width="7.125" style="1" customWidth="1"/>
    <col min="4364" max="4366" width="7.625" style="1" customWidth="1"/>
    <col min="4367" max="4367" width="9.625" style="1" customWidth="1"/>
    <col min="4368" max="4368" width="6.875" style="1" customWidth="1"/>
    <col min="4369" max="4369" width="7.375" style="1" customWidth="1"/>
    <col min="4370" max="4373" width="7.625" style="1" customWidth="1"/>
    <col min="4374" max="4374" width="8" style="1" customWidth="1"/>
    <col min="4375" max="4378" width="7.625" style="1" customWidth="1"/>
    <col min="4379" max="4379" width="9" style="1"/>
    <col min="4380" max="4390" width="7.625" style="1" customWidth="1"/>
    <col min="4391" max="4608" width="9" style="1"/>
    <col min="4609" max="4609" width="10.75" style="1" customWidth="1"/>
    <col min="4610" max="4610" width="9" style="1" customWidth="1"/>
    <col min="4611" max="4612" width="7.625" style="1" customWidth="1"/>
    <col min="4613" max="4613" width="7.75" style="1" customWidth="1"/>
    <col min="4614" max="4615" width="7.25" style="1" customWidth="1"/>
    <col min="4616" max="4617" width="7.375" style="1" customWidth="1"/>
    <col min="4618" max="4619" width="7.125" style="1" customWidth="1"/>
    <col min="4620" max="4622" width="7.625" style="1" customWidth="1"/>
    <col min="4623" max="4623" width="9.625" style="1" customWidth="1"/>
    <col min="4624" max="4624" width="6.875" style="1" customWidth="1"/>
    <col min="4625" max="4625" width="7.375" style="1" customWidth="1"/>
    <col min="4626" max="4629" width="7.625" style="1" customWidth="1"/>
    <col min="4630" max="4630" width="8" style="1" customWidth="1"/>
    <col min="4631" max="4634" width="7.625" style="1" customWidth="1"/>
    <col min="4635" max="4635" width="9" style="1"/>
    <col min="4636" max="4646" width="7.625" style="1" customWidth="1"/>
    <col min="4647" max="4864" width="9" style="1"/>
    <col min="4865" max="4865" width="10.75" style="1" customWidth="1"/>
    <col min="4866" max="4866" width="9" style="1" customWidth="1"/>
    <col min="4867" max="4868" width="7.625" style="1" customWidth="1"/>
    <col min="4869" max="4869" width="7.75" style="1" customWidth="1"/>
    <col min="4870" max="4871" width="7.25" style="1" customWidth="1"/>
    <col min="4872" max="4873" width="7.375" style="1" customWidth="1"/>
    <col min="4874" max="4875" width="7.125" style="1" customWidth="1"/>
    <col min="4876" max="4878" width="7.625" style="1" customWidth="1"/>
    <col min="4879" max="4879" width="9.625" style="1" customWidth="1"/>
    <col min="4880" max="4880" width="6.875" style="1" customWidth="1"/>
    <col min="4881" max="4881" width="7.375" style="1" customWidth="1"/>
    <col min="4882" max="4885" width="7.625" style="1" customWidth="1"/>
    <col min="4886" max="4886" width="8" style="1" customWidth="1"/>
    <col min="4887" max="4890" width="7.625" style="1" customWidth="1"/>
    <col min="4891" max="4891" width="9" style="1"/>
    <col min="4892" max="4902" width="7.625" style="1" customWidth="1"/>
    <col min="4903" max="5120" width="9" style="1"/>
    <col min="5121" max="5121" width="10.75" style="1" customWidth="1"/>
    <col min="5122" max="5122" width="9" style="1" customWidth="1"/>
    <col min="5123" max="5124" width="7.625" style="1" customWidth="1"/>
    <col min="5125" max="5125" width="7.75" style="1" customWidth="1"/>
    <col min="5126" max="5127" width="7.25" style="1" customWidth="1"/>
    <col min="5128" max="5129" width="7.375" style="1" customWidth="1"/>
    <col min="5130" max="5131" width="7.125" style="1" customWidth="1"/>
    <col min="5132" max="5134" width="7.625" style="1" customWidth="1"/>
    <col min="5135" max="5135" width="9.625" style="1" customWidth="1"/>
    <col min="5136" max="5136" width="6.875" style="1" customWidth="1"/>
    <col min="5137" max="5137" width="7.375" style="1" customWidth="1"/>
    <col min="5138" max="5141" width="7.625" style="1" customWidth="1"/>
    <col min="5142" max="5142" width="8" style="1" customWidth="1"/>
    <col min="5143" max="5146" width="7.625" style="1" customWidth="1"/>
    <col min="5147" max="5147" width="9" style="1"/>
    <col min="5148" max="5158" width="7.625" style="1" customWidth="1"/>
    <col min="5159" max="5376" width="9" style="1"/>
    <col min="5377" max="5377" width="10.75" style="1" customWidth="1"/>
    <col min="5378" max="5378" width="9" style="1" customWidth="1"/>
    <col min="5379" max="5380" width="7.625" style="1" customWidth="1"/>
    <col min="5381" max="5381" width="7.75" style="1" customWidth="1"/>
    <col min="5382" max="5383" width="7.25" style="1" customWidth="1"/>
    <col min="5384" max="5385" width="7.375" style="1" customWidth="1"/>
    <col min="5386" max="5387" width="7.125" style="1" customWidth="1"/>
    <col min="5388" max="5390" width="7.625" style="1" customWidth="1"/>
    <col min="5391" max="5391" width="9.625" style="1" customWidth="1"/>
    <col min="5392" max="5392" width="6.875" style="1" customWidth="1"/>
    <col min="5393" max="5393" width="7.375" style="1" customWidth="1"/>
    <col min="5394" max="5397" width="7.625" style="1" customWidth="1"/>
    <col min="5398" max="5398" width="8" style="1" customWidth="1"/>
    <col min="5399" max="5402" width="7.625" style="1" customWidth="1"/>
    <col min="5403" max="5403" width="9" style="1"/>
    <col min="5404" max="5414" width="7.625" style="1" customWidth="1"/>
    <col min="5415" max="5632" width="9" style="1"/>
    <col min="5633" max="5633" width="10.75" style="1" customWidth="1"/>
    <col min="5634" max="5634" width="9" style="1" customWidth="1"/>
    <col min="5635" max="5636" width="7.625" style="1" customWidth="1"/>
    <col min="5637" max="5637" width="7.75" style="1" customWidth="1"/>
    <col min="5638" max="5639" width="7.25" style="1" customWidth="1"/>
    <col min="5640" max="5641" width="7.375" style="1" customWidth="1"/>
    <col min="5642" max="5643" width="7.125" style="1" customWidth="1"/>
    <col min="5644" max="5646" width="7.625" style="1" customWidth="1"/>
    <col min="5647" max="5647" width="9.625" style="1" customWidth="1"/>
    <col min="5648" max="5648" width="6.875" style="1" customWidth="1"/>
    <col min="5649" max="5649" width="7.375" style="1" customWidth="1"/>
    <col min="5650" max="5653" width="7.625" style="1" customWidth="1"/>
    <col min="5654" max="5654" width="8" style="1" customWidth="1"/>
    <col min="5655" max="5658" width="7.625" style="1" customWidth="1"/>
    <col min="5659" max="5659" width="9" style="1"/>
    <col min="5660" max="5670" width="7.625" style="1" customWidth="1"/>
    <col min="5671" max="5888" width="9" style="1"/>
    <col min="5889" max="5889" width="10.75" style="1" customWidth="1"/>
    <col min="5890" max="5890" width="9" style="1" customWidth="1"/>
    <col min="5891" max="5892" width="7.625" style="1" customWidth="1"/>
    <col min="5893" max="5893" width="7.75" style="1" customWidth="1"/>
    <col min="5894" max="5895" width="7.25" style="1" customWidth="1"/>
    <col min="5896" max="5897" width="7.375" style="1" customWidth="1"/>
    <col min="5898" max="5899" width="7.125" style="1" customWidth="1"/>
    <col min="5900" max="5902" width="7.625" style="1" customWidth="1"/>
    <col min="5903" max="5903" width="9.625" style="1" customWidth="1"/>
    <col min="5904" max="5904" width="6.875" style="1" customWidth="1"/>
    <col min="5905" max="5905" width="7.375" style="1" customWidth="1"/>
    <col min="5906" max="5909" width="7.625" style="1" customWidth="1"/>
    <col min="5910" max="5910" width="8" style="1" customWidth="1"/>
    <col min="5911" max="5914" width="7.625" style="1" customWidth="1"/>
    <col min="5915" max="5915" width="9" style="1"/>
    <col min="5916" max="5926" width="7.625" style="1" customWidth="1"/>
    <col min="5927" max="6144" width="9" style="1"/>
    <col min="6145" max="6145" width="10.75" style="1" customWidth="1"/>
    <col min="6146" max="6146" width="9" style="1" customWidth="1"/>
    <col min="6147" max="6148" width="7.625" style="1" customWidth="1"/>
    <col min="6149" max="6149" width="7.75" style="1" customWidth="1"/>
    <col min="6150" max="6151" width="7.25" style="1" customWidth="1"/>
    <col min="6152" max="6153" width="7.375" style="1" customWidth="1"/>
    <col min="6154" max="6155" width="7.125" style="1" customWidth="1"/>
    <col min="6156" max="6158" width="7.625" style="1" customWidth="1"/>
    <col min="6159" max="6159" width="9.625" style="1" customWidth="1"/>
    <col min="6160" max="6160" width="6.875" style="1" customWidth="1"/>
    <col min="6161" max="6161" width="7.375" style="1" customWidth="1"/>
    <col min="6162" max="6165" width="7.625" style="1" customWidth="1"/>
    <col min="6166" max="6166" width="8" style="1" customWidth="1"/>
    <col min="6167" max="6170" width="7.625" style="1" customWidth="1"/>
    <col min="6171" max="6171" width="9" style="1"/>
    <col min="6172" max="6182" width="7.625" style="1" customWidth="1"/>
    <col min="6183" max="6400" width="9" style="1"/>
    <col min="6401" max="6401" width="10.75" style="1" customWidth="1"/>
    <col min="6402" max="6402" width="9" style="1" customWidth="1"/>
    <col min="6403" max="6404" width="7.625" style="1" customWidth="1"/>
    <col min="6405" max="6405" width="7.75" style="1" customWidth="1"/>
    <col min="6406" max="6407" width="7.25" style="1" customWidth="1"/>
    <col min="6408" max="6409" width="7.375" style="1" customWidth="1"/>
    <col min="6410" max="6411" width="7.125" style="1" customWidth="1"/>
    <col min="6412" max="6414" width="7.625" style="1" customWidth="1"/>
    <col min="6415" max="6415" width="9.625" style="1" customWidth="1"/>
    <col min="6416" max="6416" width="6.875" style="1" customWidth="1"/>
    <col min="6417" max="6417" width="7.375" style="1" customWidth="1"/>
    <col min="6418" max="6421" width="7.625" style="1" customWidth="1"/>
    <col min="6422" max="6422" width="8" style="1" customWidth="1"/>
    <col min="6423" max="6426" width="7.625" style="1" customWidth="1"/>
    <col min="6427" max="6427" width="9" style="1"/>
    <col min="6428" max="6438" width="7.625" style="1" customWidth="1"/>
    <col min="6439" max="6656" width="9" style="1"/>
    <col min="6657" max="6657" width="10.75" style="1" customWidth="1"/>
    <col min="6658" max="6658" width="9" style="1" customWidth="1"/>
    <col min="6659" max="6660" width="7.625" style="1" customWidth="1"/>
    <col min="6661" max="6661" width="7.75" style="1" customWidth="1"/>
    <col min="6662" max="6663" width="7.25" style="1" customWidth="1"/>
    <col min="6664" max="6665" width="7.375" style="1" customWidth="1"/>
    <col min="6666" max="6667" width="7.125" style="1" customWidth="1"/>
    <col min="6668" max="6670" width="7.625" style="1" customWidth="1"/>
    <col min="6671" max="6671" width="9.625" style="1" customWidth="1"/>
    <col min="6672" max="6672" width="6.875" style="1" customWidth="1"/>
    <col min="6673" max="6673" width="7.375" style="1" customWidth="1"/>
    <col min="6674" max="6677" width="7.625" style="1" customWidth="1"/>
    <col min="6678" max="6678" width="8" style="1" customWidth="1"/>
    <col min="6679" max="6682" width="7.625" style="1" customWidth="1"/>
    <col min="6683" max="6683" width="9" style="1"/>
    <col min="6684" max="6694" width="7.625" style="1" customWidth="1"/>
    <col min="6695" max="6912" width="9" style="1"/>
    <col min="6913" max="6913" width="10.75" style="1" customWidth="1"/>
    <col min="6914" max="6914" width="9" style="1" customWidth="1"/>
    <col min="6915" max="6916" width="7.625" style="1" customWidth="1"/>
    <col min="6917" max="6917" width="7.75" style="1" customWidth="1"/>
    <col min="6918" max="6919" width="7.25" style="1" customWidth="1"/>
    <col min="6920" max="6921" width="7.375" style="1" customWidth="1"/>
    <col min="6922" max="6923" width="7.125" style="1" customWidth="1"/>
    <col min="6924" max="6926" width="7.625" style="1" customWidth="1"/>
    <col min="6927" max="6927" width="9.625" style="1" customWidth="1"/>
    <col min="6928" max="6928" width="6.875" style="1" customWidth="1"/>
    <col min="6929" max="6929" width="7.375" style="1" customWidth="1"/>
    <col min="6930" max="6933" width="7.625" style="1" customWidth="1"/>
    <col min="6934" max="6934" width="8" style="1" customWidth="1"/>
    <col min="6935" max="6938" width="7.625" style="1" customWidth="1"/>
    <col min="6939" max="6939" width="9" style="1"/>
    <col min="6940" max="6950" width="7.625" style="1" customWidth="1"/>
    <col min="6951" max="7168" width="9" style="1"/>
    <col min="7169" max="7169" width="10.75" style="1" customWidth="1"/>
    <col min="7170" max="7170" width="9" style="1" customWidth="1"/>
    <col min="7171" max="7172" width="7.625" style="1" customWidth="1"/>
    <col min="7173" max="7173" width="7.75" style="1" customWidth="1"/>
    <col min="7174" max="7175" width="7.25" style="1" customWidth="1"/>
    <col min="7176" max="7177" width="7.375" style="1" customWidth="1"/>
    <col min="7178" max="7179" width="7.125" style="1" customWidth="1"/>
    <col min="7180" max="7182" width="7.625" style="1" customWidth="1"/>
    <col min="7183" max="7183" width="9.625" style="1" customWidth="1"/>
    <col min="7184" max="7184" width="6.875" style="1" customWidth="1"/>
    <col min="7185" max="7185" width="7.375" style="1" customWidth="1"/>
    <col min="7186" max="7189" width="7.625" style="1" customWidth="1"/>
    <col min="7190" max="7190" width="8" style="1" customWidth="1"/>
    <col min="7191" max="7194" width="7.625" style="1" customWidth="1"/>
    <col min="7195" max="7195" width="9" style="1"/>
    <col min="7196" max="7206" width="7.625" style="1" customWidth="1"/>
    <col min="7207" max="7424" width="9" style="1"/>
    <col min="7425" max="7425" width="10.75" style="1" customWidth="1"/>
    <col min="7426" max="7426" width="9" style="1" customWidth="1"/>
    <col min="7427" max="7428" width="7.625" style="1" customWidth="1"/>
    <col min="7429" max="7429" width="7.75" style="1" customWidth="1"/>
    <col min="7430" max="7431" width="7.25" style="1" customWidth="1"/>
    <col min="7432" max="7433" width="7.375" style="1" customWidth="1"/>
    <col min="7434" max="7435" width="7.125" style="1" customWidth="1"/>
    <col min="7436" max="7438" width="7.625" style="1" customWidth="1"/>
    <col min="7439" max="7439" width="9.625" style="1" customWidth="1"/>
    <col min="7440" max="7440" width="6.875" style="1" customWidth="1"/>
    <col min="7441" max="7441" width="7.375" style="1" customWidth="1"/>
    <col min="7442" max="7445" width="7.625" style="1" customWidth="1"/>
    <col min="7446" max="7446" width="8" style="1" customWidth="1"/>
    <col min="7447" max="7450" width="7.625" style="1" customWidth="1"/>
    <col min="7451" max="7451" width="9" style="1"/>
    <col min="7452" max="7462" width="7.625" style="1" customWidth="1"/>
    <col min="7463" max="7680" width="9" style="1"/>
    <col min="7681" max="7681" width="10.75" style="1" customWidth="1"/>
    <col min="7682" max="7682" width="9" style="1" customWidth="1"/>
    <col min="7683" max="7684" width="7.625" style="1" customWidth="1"/>
    <col min="7685" max="7685" width="7.75" style="1" customWidth="1"/>
    <col min="7686" max="7687" width="7.25" style="1" customWidth="1"/>
    <col min="7688" max="7689" width="7.375" style="1" customWidth="1"/>
    <col min="7690" max="7691" width="7.125" style="1" customWidth="1"/>
    <col min="7692" max="7694" width="7.625" style="1" customWidth="1"/>
    <col min="7695" max="7695" width="9.625" style="1" customWidth="1"/>
    <col min="7696" max="7696" width="6.875" style="1" customWidth="1"/>
    <col min="7697" max="7697" width="7.375" style="1" customWidth="1"/>
    <col min="7698" max="7701" width="7.625" style="1" customWidth="1"/>
    <col min="7702" max="7702" width="8" style="1" customWidth="1"/>
    <col min="7703" max="7706" width="7.625" style="1" customWidth="1"/>
    <col min="7707" max="7707" width="9" style="1"/>
    <col min="7708" max="7718" width="7.625" style="1" customWidth="1"/>
    <col min="7719" max="7936" width="9" style="1"/>
    <col min="7937" max="7937" width="10.75" style="1" customWidth="1"/>
    <col min="7938" max="7938" width="9" style="1" customWidth="1"/>
    <col min="7939" max="7940" width="7.625" style="1" customWidth="1"/>
    <col min="7941" max="7941" width="7.75" style="1" customWidth="1"/>
    <col min="7942" max="7943" width="7.25" style="1" customWidth="1"/>
    <col min="7944" max="7945" width="7.375" style="1" customWidth="1"/>
    <col min="7946" max="7947" width="7.125" style="1" customWidth="1"/>
    <col min="7948" max="7950" width="7.625" style="1" customWidth="1"/>
    <col min="7951" max="7951" width="9.625" style="1" customWidth="1"/>
    <col min="7952" max="7952" width="6.875" style="1" customWidth="1"/>
    <col min="7953" max="7953" width="7.375" style="1" customWidth="1"/>
    <col min="7954" max="7957" width="7.625" style="1" customWidth="1"/>
    <col min="7958" max="7958" width="8" style="1" customWidth="1"/>
    <col min="7959" max="7962" width="7.625" style="1" customWidth="1"/>
    <col min="7963" max="7963" width="9" style="1"/>
    <col min="7964" max="7974" width="7.625" style="1" customWidth="1"/>
    <col min="7975" max="8192" width="9" style="1"/>
    <col min="8193" max="8193" width="10.75" style="1" customWidth="1"/>
    <col min="8194" max="8194" width="9" style="1" customWidth="1"/>
    <col min="8195" max="8196" width="7.625" style="1" customWidth="1"/>
    <col min="8197" max="8197" width="7.75" style="1" customWidth="1"/>
    <col min="8198" max="8199" width="7.25" style="1" customWidth="1"/>
    <col min="8200" max="8201" width="7.375" style="1" customWidth="1"/>
    <col min="8202" max="8203" width="7.125" style="1" customWidth="1"/>
    <col min="8204" max="8206" width="7.625" style="1" customWidth="1"/>
    <col min="8207" max="8207" width="9.625" style="1" customWidth="1"/>
    <col min="8208" max="8208" width="6.875" style="1" customWidth="1"/>
    <col min="8209" max="8209" width="7.375" style="1" customWidth="1"/>
    <col min="8210" max="8213" width="7.625" style="1" customWidth="1"/>
    <col min="8214" max="8214" width="8" style="1" customWidth="1"/>
    <col min="8215" max="8218" width="7.625" style="1" customWidth="1"/>
    <col min="8219" max="8219" width="9" style="1"/>
    <col min="8220" max="8230" width="7.625" style="1" customWidth="1"/>
    <col min="8231" max="8448" width="9" style="1"/>
    <col min="8449" max="8449" width="10.75" style="1" customWidth="1"/>
    <col min="8450" max="8450" width="9" style="1" customWidth="1"/>
    <col min="8451" max="8452" width="7.625" style="1" customWidth="1"/>
    <col min="8453" max="8453" width="7.75" style="1" customWidth="1"/>
    <col min="8454" max="8455" width="7.25" style="1" customWidth="1"/>
    <col min="8456" max="8457" width="7.375" style="1" customWidth="1"/>
    <col min="8458" max="8459" width="7.125" style="1" customWidth="1"/>
    <col min="8460" max="8462" width="7.625" style="1" customWidth="1"/>
    <col min="8463" max="8463" width="9.625" style="1" customWidth="1"/>
    <col min="8464" max="8464" width="6.875" style="1" customWidth="1"/>
    <col min="8465" max="8465" width="7.375" style="1" customWidth="1"/>
    <col min="8466" max="8469" width="7.625" style="1" customWidth="1"/>
    <col min="8470" max="8470" width="8" style="1" customWidth="1"/>
    <col min="8471" max="8474" width="7.625" style="1" customWidth="1"/>
    <col min="8475" max="8475" width="9" style="1"/>
    <col min="8476" max="8486" width="7.625" style="1" customWidth="1"/>
    <col min="8487" max="8704" width="9" style="1"/>
    <col min="8705" max="8705" width="10.75" style="1" customWidth="1"/>
    <col min="8706" max="8706" width="9" style="1" customWidth="1"/>
    <col min="8707" max="8708" width="7.625" style="1" customWidth="1"/>
    <col min="8709" max="8709" width="7.75" style="1" customWidth="1"/>
    <col min="8710" max="8711" width="7.25" style="1" customWidth="1"/>
    <col min="8712" max="8713" width="7.375" style="1" customWidth="1"/>
    <col min="8714" max="8715" width="7.125" style="1" customWidth="1"/>
    <col min="8716" max="8718" width="7.625" style="1" customWidth="1"/>
    <col min="8719" max="8719" width="9.625" style="1" customWidth="1"/>
    <col min="8720" max="8720" width="6.875" style="1" customWidth="1"/>
    <col min="8721" max="8721" width="7.375" style="1" customWidth="1"/>
    <col min="8722" max="8725" width="7.625" style="1" customWidth="1"/>
    <col min="8726" max="8726" width="8" style="1" customWidth="1"/>
    <col min="8727" max="8730" width="7.625" style="1" customWidth="1"/>
    <col min="8731" max="8731" width="9" style="1"/>
    <col min="8732" max="8742" width="7.625" style="1" customWidth="1"/>
    <col min="8743" max="8960" width="9" style="1"/>
    <col min="8961" max="8961" width="10.75" style="1" customWidth="1"/>
    <col min="8962" max="8962" width="9" style="1" customWidth="1"/>
    <col min="8963" max="8964" width="7.625" style="1" customWidth="1"/>
    <col min="8965" max="8965" width="7.75" style="1" customWidth="1"/>
    <col min="8966" max="8967" width="7.25" style="1" customWidth="1"/>
    <col min="8968" max="8969" width="7.375" style="1" customWidth="1"/>
    <col min="8970" max="8971" width="7.125" style="1" customWidth="1"/>
    <col min="8972" max="8974" width="7.625" style="1" customWidth="1"/>
    <col min="8975" max="8975" width="9.625" style="1" customWidth="1"/>
    <col min="8976" max="8976" width="6.875" style="1" customWidth="1"/>
    <col min="8977" max="8977" width="7.375" style="1" customWidth="1"/>
    <col min="8978" max="8981" width="7.625" style="1" customWidth="1"/>
    <col min="8982" max="8982" width="8" style="1" customWidth="1"/>
    <col min="8983" max="8986" width="7.625" style="1" customWidth="1"/>
    <col min="8987" max="8987" width="9" style="1"/>
    <col min="8988" max="8998" width="7.625" style="1" customWidth="1"/>
    <col min="8999" max="9216" width="9" style="1"/>
    <col min="9217" max="9217" width="10.75" style="1" customWidth="1"/>
    <col min="9218" max="9218" width="9" style="1" customWidth="1"/>
    <col min="9219" max="9220" width="7.625" style="1" customWidth="1"/>
    <col min="9221" max="9221" width="7.75" style="1" customWidth="1"/>
    <col min="9222" max="9223" width="7.25" style="1" customWidth="1"/>
    <col min="9224" max="9225" width="7.375" style="1" customWidth="1"/>
    <col min="9226" max="9227" width="7.125" style="1" customWidth="1"/>
    <col min="9228" max="9230" width="7.625" style="1" customWidth="1"/>
    <col min="9231" max="9231" width="9.625" style="1" customWidth="1"/>
    <col min="9232" max="9232" width="6.875" style="1" customWidth="1"/>
    <col min="9233" max="9233" width="7.375" style="1" customWidth="1"/>
    <col min="9234" max="9237" width="7.625" style="1" customWidth="1"/>
    <col min="9238" max="9238" width="8" style="1" customWidth="1"/>
    <col min="9239" max="9242" width="7.625" style="1" customWidth="1"/>
    <col min="9243" max="9243" width="9" style="1"/>
    <col min="9244" max="9254" width="7.625" style="1" customWidth="1"/>
    <col min="9255" max="9472" width="9" style="1"/>
    <col min="9473" max="9473" width="10.75" style="1" customWidth="1"/>
    <col min="9474" max="9474" width="9" style="1" customWidth="1"/>
    <col min="9475" max="9476" width="7.625" style="1" customWidth="1"/>
    <col min="9477" max="9477" width="7.75" style="1" customWidth="1"/>
    <col min="9478" max="9479" width="7.25" style="1" customWidth="1"/>
    <col min="9480" max="9481" width="7.375" style="1" customWidth="1"/>
    <col min="9482" max="9483" width="7.125" style="1" customWidth="1"/>
    <col min="9484" max="9486" width="7.625" style="1" customWidth="1"/>
    <col min="9487" max="9487" width="9.625" style="1" customWidth="1"/>
    <col min="9488" max="9488" width="6.875" style="1" customWidth="1"/>
    <col min="9489" max="9489" width="7.375" style="1" customWidth="1"/>
    <col min="9490" max="9493" width="7.625" style="1" customWidth="1"/>
    <col min="9494" max="9494" width="8" style="1" customWidth="1"/>
    <col min="9495" max="9498" width="7.625" style="1" customWidth="1"/>
    <col min="9499" max="9499" width="9" style="1"/>
    <col min="9500" max="9510" width="7.625" style="1" customWidth="1"/>
    <col min="9511" max="9728" width="9" style="1"/>
    <col min="9729" max="9729" width="10.75" style="1" customWidth="1"/>
    <col min="9730" max="9730" width="9" style="1" customWidth="1"/>
    <col min="9731" max="9732" width="7.625" style="1" customWidth="1"/>
    <col min="9733" max="9733" width="7.75" style="1" customWidth="1"/>
    <col min="9734" max="9735" width="7.25" style="1" customWidth="1"/>
    <col min="9736" max="9737" width="7.375" style="1" customWidth="1"/>
    <col min="9738" max="9739" width="7.125" style="1" customWidth="1"/>
    <col min="9740" max="9742" width="7.625" style="1" customWidth="1"/>
    <col min="9743" max="9743" width="9.625" style="1" customWidth="1"/>
    <col min="9744" max="9744" width="6.875" style="1" customWidth="1"/>
    <col min="9745" max="9745" width="7.375" style="1" customWidth="1"/>
    <col min="9746" max="9749" width="7.625" style="1" customWidth="1"/>
    <col min="9750" max="9750" width="8" style="1" customWidth="1"/>
    <col min="9751" max="9754" width="7.625" style="1" customWidth="1"/>
    <col min="9755" max="9755" width="9" style="1"/>
    <col min="9756" max="9766" width="7.625" style="1" customWidth="1"/>
    <col min="9767" max="9984" width="9" style="1"/>
    <col min="9985" max="9985" width="10.75" style="1" customWidth="1"/>
    <col min="9986" max="9986" width="9" style="1" customWidth="1"/>
    <col min="9987" max="9988" width="7.625" style="1" customWidth="1"/>
    <col min="9989" max="9989" width="7.75" style="1" customWidth="1"/>
    <col min="9990" max="9991" width="7.25" style="1" customWidth="1"/>
    <col min="9992" max="9993" width="7.375" style="1" customWidth="1"/>
    <col min="9994" max="9995" width="7.125" style="1" customWidth="1"/>
    <col min="9996" max="9998" width="7.625" style="1" customWidth="1"/>
    <col min="9999" max="9999" width="9.625" style="1" customWidth="1"/>
    <col min="10000" max="10000" width="6.875" style="1" customWidth="1"/>
    <col min="10001" max="10001" width="7.375" style="1" customWidth="1"/>
    <col min="10002" max="10005" width="7.625" style="1" customWidth="1"/>
    <col min="10006" max="10006" width="8" style="1" customWidth="1"/>
    <col min="10007" max="10010" width="7.625" style="1" customWidth="1"/>
    <col min="10011" max="10011" width="9" style="1"/>
    <col min="10012" max="10022" width="7.625" style="1" customWidth="1"/>
    <col min="10023" max="10240" width="9" style="1"/>
    <col min="10241" max="10241" width="10.75" style="1" customWidth="1"/>
    <col min="10242" max="10242" width="9" style="1" customWidth="1"/>
    <col min="10243" max="10244" width="7.625" style="1" customWidth="1"/>
    <col min="10245" max="10245" width="7.75" style="1" customWidth="1"/>
    <col min="10246" max="10247" width="7.25" style="1" customWidth="1"/>
    <col min="10248" max="10249" width="7.375" style="1" customWidth="1"/>
    <col min="10250" max="10251" width="7.125" style="1" customWidth="1"/>
    <col min="10252" max="10254" width="7.625" style="1" customWidth="1"/>
    <col min="10255" max="10255" width="9.625" style="1" customWidth="1"/>
    <col min="10256" max="10256" width="6.875" style="1" customWidth="1"/>
    <col min="10257" max="10257" width="7.375" style="1" customWidth="1"/>
    <col min="10258" max="10261" width="7.625" style="1" customWidth="1"/>
    <col min="10262" max="10262" width="8" style="1" customWidth="1"/>
    <col min="10263" max="10266" width="7.625" style="1" customWidth="1"/>
    <col min="10267" max="10267" width="9" style="1"/>
    <col min="10268" max="10278" width="7.625" style="1" customWidth="1"/>
    <col min="10279" max="10496" width="9" style="1"/>
    <col min="10497" max="10497" width="10.75" style="1" customWidth="1"/>
    <col min="10498" max="10498" width="9" style="1" customWidth="1"/>
    <col min="10499" max="10500" width="7.625" style="1" customWidth="1"/>
    <col min="10501" max="10501" width="7.75" style="1" customWidth="1"/>
    <col min="10502" max="10503" width="7.25" style="1" customWidth="1"/>
    <col min="10504" max="10505" width="7.375" style="1" customWidth="1"/>
    <col min="10506" max="10507" width="7.125" style="1" customWidth="1"/>
    <col min="10508" max="10510" width="7.625" style="1" customWidth="1"/>
    <col min="10511" max="10511" width="9.625" style="1" customWidth="1"/>
    <col min="10512" max="10512" width="6.875" style="1" customWidth="1"/>
    <col min="10513" max="10513" width="7.375" style="1" customWidth="1"/>
    <col min="10514" max="10517" width="7.625" style="1" customWidth="1"/>
    <col min="10518" max="10518" width="8" style="1" customWidth="1"/>
    <col min="10519" max="10522" width="7.625" style="1" customWidth="1"/>
    <col min="10523" max="10523" width="9" style="1"/>
    <col min="10524" max="10534" width="7.625" style="1" customWidth="1"/>
    <col min="10535" max="10752" width="9" style="1"/>
    <col min="10753" max="10753" width="10.75" style="1" customWidth="1"/>
    <col min="10754" max="10754" width="9" style="1" customWidth="1"/>
    <col min="10755" max="10756" width="7.625" style="1" customWidth="1"/>
    <col min="10757" max="10757" width="7.75" style="1" customWidth="1"/>
    <col min="10758" max="10759" width="7.25" style="1" customWidth="1"/>
    <col min="10760" max="10761" width="7.375" style="1" customWidth="1"/>
    <col min="10762" max="10763" width="7.125" style="1" customWidth="1"/>
    <col min="10764" max="10766" width="7.625" style="1" customWidth="1"/>
    <col min="10767" max="10767" width="9.625" style="1" customWidth="1"/>
    <col min="10768" max="10768" width="6.875" style="1" customWidth="1"/>
    <col min="10769" max="10769" width="7.375" style="1" customWidth="1"/>
    <col min="10770" max="10773" width="7.625" style="1" customWidth="1"/>
    <col min="10774" max="10774" width="8" style="1" customWidth="1"/>
    <col min="10775" max="10778" width="7.625" style="1" customWidth="1"/>
    <col min="10779" max="10779" width="9" style="1"/>
    <col min="10780" max="10790" width="7.625" style="1" customWidth="1"/>
    <col min="10791" max="11008" width="9" style="1"/>
    <col min="11009" max="11009" width="10.75" style="1" customWidth="1"/>
    <col min="11010" max="11010" width="9" style="1" customWidth="1"/>
    <col min="11011" max="11012" width="7.625" style="1" customWidth="1"/>
    <col min="11013" max="11013" width="7.75" style="1" customWidth="1"/>
    <col min="11014" max="11015" width="7.25" style="1" customWidth="1"/>
    <col min="11016" max="11017" width="7.375" style="1" customWidth="1"/>
    <col min="11018" max="11019" width="7.125" style="1" customWidth="1"/>
    <col min="11020" max="11022" width="7.625" style="1" customWidth="1"/>
    <col min="11023" max="11023" width="9.625" style="1" customWidth="1"/>
    <col min="11024" max="11024" width="6.875" style="1" customWidth="1"/>
    <col min="11025" max="11025" width="7.375" style="1" customWidth="1"/>
    <col min="11026" max="11029" width="7.625" style="1" customWidth="1"/>
    <col min="11030" max="11030" width="8" style="1" customWidth="1"/>
    <col min="11031" max="11034" width="7.625" style="1" customWidth="1"/>
    <col min="11035" max="11035" width="9" style="1"/>
    <col min="11036" max="11046" width="7.625" style="1" customWidth="1"/>
    <col min="11047" max="11264" width="9" style="1"/>
    <col min="11265" max="11265" width="10.75" style="1" customWidth="1"/>
    <col min="11266" max="11266" width="9" style="1" customWidth="1"/>
    <col min="11267" max="11268" width="7.625" style="1" customWidth="1"/>
    <col min="11269" max="11269" width="7.75" style="1" customWidth="1"/>
    <col min="11270" max="11271" width="7.25" style="1" customWidth="1"/>
    <col min="11272" max="11273" width="7.375" style="1" customWidth="1"/>
    <col min="11274" max="11275" width="7.125" style="1" customWidth="1"/>
    <col min="11276" max="11278" width="7.625" style="1" customWidth="1"/>
    <col min="11279" max="11279" width="9.625" style="1" customWidth="1"/>
    <col min="11280" max="11280" width="6.875" style="1" customWidth="1"/>
    <col min="11281" max="11281" width="7.375" style="1" customWidth="1"/>
    <col min="11282" max="11285" width="7.625" style="1" customWidth="1"/>
    <col min="11286" max="11286" width="8" style="1" customWidth="1"/>
    <col min="11287" max="11290" width="7.625" style="1" customWidth="1"/>
    <col min="11291" max="11291" width="9" style="1"/>
    <col min="11292" max="11302" width="7.625" style="1" customWidth="1"/>
    <col min="11303" max="11520" width="9" style="1"/>
    <col min="11521" max="11521" width="10.75" style="1" customWidth="1"/>
    <col min="11522" max="11522" width="9" style="1" customWidth="1"/>
    <col min="11523" max="11524" width="7.625" style="1" customWidth="1"/>
    <col min="11525" max="11525" width="7.75" style="1" customWidth="1"/>
    <col min="11526" max="11527" width="7.25" style="1" customWidth="1"/>
    <col min="11528" max="11529" width="7.375" style="1" customWidth="1"/>
    <col min="11530" max="11531" width="7.125" style="1" customWidth="1"/>
    <col min="11532" max="11534" width="7.625" style="1" customWidth="1"/>
    <col min="11535" max="11535" width="9.625" style="1" customWidth="1"/>
    <col min="11536" max="11536" width="6.875" style="1" customWidth="1"/>
    <col min="11537" max="11537" width="7.375" style="1" customWidth="1"/>
    <col min="11538" max="11541" width="7.625" style="1" customWidth="1"/>
    <col min="11542" max="11542" width="8" style="1" customWidth="1"/>
    <col min="11543" max="11546" width="7.625" style="1" customWidth="1"/>
    <col min="11547" max="11547" width="9" style="1"/>
    <col min="11548" max="11558" width="7.625" style="1" customWidth="1"/>
    <col min="11559" max="11776" width="9" style="1"/>
    <col min="11777" max="11777" width="10.75" style="1" customWidth="1"/>
    <col min="11778" max="11778" width="9" style="1" customWidth="1"/>
    <col min="11779" max="11780" width="7.625" style="1" customWidth="1"/>
    <col min="11781" max="11781" width="7.75" style="1" customWidth="1"/>
    <col min="11782" max="11783" width="7.25" style="1" customWidth="1"/>
    <col min="11784" max="11785" width="7.375" style="1" customWidth="1"/>
    <col min="11786" max="11787" width="7.125" style="1" customWidth="1"/>
    <col min="11788" max="11790" width="7.625" style="1" customWidth="1"/>
    <col min="11791" max="11791" width="9.625" style="1" customWidth="1"/>
    <col min="11792" max="11792" width="6.875" style="1" customWidth="1"/>
    <col min="11793" max="11793" width="7.375" style="1" customWidth="1"/>
    <col min="11794" max="11797" width="7.625" style="1" customWidth="1"/>
    <col min="11798" max="11798" width="8" style="1" customWidth="1"/>
    <col min="11799" max="11802" width="7.625" style="1" customWidth="1"/>
    <col min="11803" max="11803" width="9" style="1"/>
    <col min="11804" max="11814" width="7.625" style="1" customWidth="1"/>
    <col min="11815" max="12032" width="9" style="1"/>
    <col min="12033" max="12033" width="10.75" style="1" customWidth="1"/>
    <col min="12034" max="12034" width="9" style="1" customWidth="1"/>
    <col min="12035" max="12036" width="7.625" style="1" customWidth="1"/>
    <col min="12037" max="12037" width="7.75" style="1" customWidth="1"/>
    <col min="12038" max="12039" width="7.25" style="1" customWidth="1"/>
    <col min="12040" max="12041" width="7.375" style="1" customWidth="1"/>
    <col min="12042" max="12043" width="7.125" style="1" customWidth="1"/>
    <col min="12044" max="12046" width="7.625" style="1" customWidth="1"/>
    <col min="12047" max="12047" width="9.625" style="1" customWidth="1"/>
    <col min="12048" max="12048" width="6.875" style="1" customWidth="1"/>
    <col min="12049" max="12049" width="7.375" style="1" customWidth="1"/>
    <col min="12050" max="12053" width="7.625" style="1" customWidth="1"/>
    <col min="12054" max="12054" width="8" style="1" customWidth="1"/>
    <col min="12055" max="12058" width="7.625" style="1" customWidth="1"/>
    <col min="12059" max="12059" width="9" style="1"/>
    <col min="12060" max="12070" width="7.625" style="1" customWidth="1"/>
    <col min="12071" max="12288" width="9" style="1"/>
    <col min="12289" max="12289" width="10.75" style="1" customWidth="1"/>
    <col min="12290" max="12290" width="9" style="1" customWidth="1"/>
    <col min="12291" max="12292" width="7.625" style="1" customWidth="1"/>
    <col min="12293" max="12293" width="7.75" style="1" customWidth="1"/>
    <col min="12294" max="12295" width="7.25" style="1" customWidth="1"/>
    <col min="12296" max="12297" width="7.375" style="1" customWidth="1"/>
    <col min="12298" max="12299" width="7.125" style="1" customWidth="1"/>
    <col min="12300" max="12302" width="7.625" style="1" customWidth="1"/>
    <col min="12303" max="12303" width="9.625" style="1" customWidth="1"/>
    <col min="12304" max="12304" width="6.875" style="1" customWidth="1"/>
    <col min="12305" max="12305" width="7.375" style="1" customWidth="1"/>
    <col min="12306" max="12309" width="7.625" style="1" customWidth="1"/>
    <col min="12310" max="12310" width="8" style="1" customWidth="1"/>
    <col min="12311" max="12314" width="7.625" style="1" customWidth="1"/>
    <col min="12315" max="12315" width="9" style="1"/>
    <col min="12316" max="12326" width="7.625" style="1" customWidth="1"/>
    <col min="12327" max="12544" width="9" style="1"/>
    <col min="12545" max="12545" width="10.75" style="1" customWidth="1"/>
    <col min="12546" max="12546" width="9" style="1" customWidth="1"/>
    <col min="12547" max="12548" width="7.625" style="1" customWidth="1"/>
    <col min="12549" max="12549" width="7.75" style="1" customWidth="1"/>
    <col min="12550" max="12551" width="7.25" style="1" customWidth="1"/>
    <col min="12552" max="12553" width="7.375" style="1" customWidth="1"/>
    <col min="12554" max="12555" width="7.125" style="1" customWidth="1"/>
    <col min="12556" max="12558" width="7.625" style="1" customWidth="1"/>
    <col min="12559" max="12559" width="9.625" style="1" customWidth="1"/>
    <col min="12560" max="12560" width="6.875" style="1" customWidth="1"/>
    <col min="12561" max="12561" width="7.375" style="1" customWidth="1"/>
    <col min="12562" max="12565" width="7.625" style="1" customWidth="1"/>
    <col min="12566" max="12566" width="8" style="1" customWidth="1"/>
    <col min="12567" max="12570" width="7.625" style="1" customWidth="1"/>
    <col min="12571" max="12571" width="9" style="1"/>
    <col min="12572" max="12582" width="7.625" style="1" customWidth="1"/>
    <col min="12583" max="12800" width="9" style="1"/>
    <col min="12801" max="12801" width="10.75" style="1" customWidth="1"/>
    <col min="12802" max="12802" width="9" style="1" customWidth="1"/>
    <col min="12803" max="12804" width="7.625" style="1" customWidth="1"/>
    <col min="12805" max="12805" width="7.75" style="1" customWidth="1"/>
    <col min="12806" max="12807" width="7.25" style="1" customWidth="1"/>
    <col min="12808" max="12809" width="7.375" style="1" customWidth="1"/>
    <col min="12810" max="12811" width="7.125" style="1" customWidth="1"/>
    <col min="12812" max="12814" width="7.625" style="1" customWidth="1"/>
    <col min="12815" max="12815" width="9.625" style="1" customWidth="1"/>
    <col min="12816" max="12816" width="6.875" style="1" customWidth="1"/>
    <col min="12817" max="12817" width="7.375" style="1" customWidth="1"/>
    <col min="12818" max="12821" width="7.625" style="1" customWidth="1"/>
    <col min="12822" max="12822" width="8" style="1" customWidth="1"/>
    <col min="12823" max="12826" width="7.625" style="1" customWidth="1"/>
    <col min="12827" max="12827" width="9" style="1"/>
    <col min="12828" max="12838" width="7.625" style="1" customWidth="1"/>
    <col min="12839" max="13056" width="9" style="1"/>
    <col min="13057" max="13057" width="10.75" style="1" customWidth="1"/>
    <col min="13058" max="13058" width="9" style="1" customWidth="1"/>
    <col min="13059" max="13060" width="7.625" style="1" customWidth="1"/>
    <col min="13061" max="13061" width="7.75" style="1" customWidth="1"/>
    <col min="13062" max="13063" width="7.25" style="1" customWidth="1"/>
    <col min="13064" max="13065" width="7.375" style="1" customWidth="1"/>
    <col min="13066" max="13067" width="7.125" style="1" customWidth="1"/>
    <col min="13068" max="13070" width="7.625" style="1" customWidth="1"/>
    <col min="13071" max="13071" width="9.625" style="1" customWidth="1"/>
    <col min="13072" max="13072" width="6.875" style="1" customWidth="1"/>
    <col min="13073" max="13073" width="7.375" style="1" customWidth="1"/>
    <col min="13074" max="13077" width="7.625" style="1" customWidth="1"/>
    <col min="13078" max="13078" width="8" style="1" customWidth="1"/>
    <col min="13079" max="13082" width="7.625" style="1" customWidth="1"/>
    <col min="13083" max="13083" width="9" style="1"/>
    <col min="13084" max="13094" width="7.625" style="1" customWidth="1"/>
    <col min="13095" max="13312" width="9" style="1"/>
    <col min="13313" max="13313" width="10.75" style="1" customWidth="1"/>
    <col min="13314" max="13314" width="9" style="1" customWidth="1"/>
    <col min="13315" max="13316" width="7.625" style="1" customWidth="1"/>
    <col min="13317" max="13317" width="7.75" style="1" customWidth="1"/>
    <col min="13318" max="13319" width="7.25" style="1" customWidth="1"/>
    <col min="13320" max="13321" width="7.375" style="1" customWidth="1"/>
    <col min="13322" max="13323" width="7.125" style="1" customWidth="1"/>
    <col min="13324" max="13326" width="7.625" style="1" customWidth="1"/>
    <col min="13327" max="13327" width="9.625" style="1" customWidth="1"/>
    <col min="13328" max="13328" width="6.875" style="1" customWidth="1"/>
    <col min="13329" max="13329" width="7.375" style="1" customWidth="1"/>
    <col min="13330" max="13333" width="7.625" style="1" customWidth="1"/>
    <col min="13334" max="13334" width="8" style="1" customWidth="1"/>
    <col min="13335" max="13338" width="7.625" style="1" customWidth="1"/>
    <col min="13339" max="13339" width="9" style="1"/>
    <col min="13340" max="13350" width="7.625" style="1" customWidth="1"/>
    <col min="13351" max="13568" width="9" style="1"/>
    <col min="13569" max="13569" width="10.75" style="1" customWidth="1"/>
    <col min="13570" max="13570" width="9" style="1" customWidth="1"/>
    <col min="13571" max="13572" width="7.625" style="1" customWidth="1"/>
    <col min="13573" max="13573" width="7.75" style="1" customWidth="1"/>
    <col min="13574" max="13575" width="7.25" style="1" customWidth="1"/>
    <col min="13576" max="13577" width="7.375" style="1" customWidth="1"/>
    <col min="13578" max="13579" width="7.125" style="1" customWidth="1"/>
    <col min="13580" max="13582" width="7.625" style="1" customWidth="1"/>
    <col min="13583" max="13583" width="9.625" style="1" customWidth="1"/>
    <col min="13584" max="13584" width="6.875" style="1" customWidth="1"/>
    <col min="13585" max="13585" width="7.375" style="1" customWidth="1"/>
    <col min="13586" max="13589" width="7.625" style="1" customWidth="1"/>
    <col min="13590" max="13590" width="8" style="1" customWidth="1"/>
    <col min="13591" max="13594" width="7.625" style="1" customWidth="1"/>
    <col min="13595" max="13595" width="9" style="1"/>
    <col min="13596" max="13606" width="7.625" style="1" customWidth="1"/>
    <col min="13607" max="13824" width="9" style="1"/>
    <col min="13825" max="13825" width="10.75" style="1" customWidth="1"/>
    <col min="13826" max="13826" width="9" style="1" customWidth="1"/>
    <col min="13827" max="13828" width="7.625" style="1" customWidth="1"/>
    <col min="13829" max="13829" width="7.75" style="1" customWidth="1"/>
    <col min="13830" max="13831" width="7.25" style="1" customWidth="1"/>
    <col min="13832" max="13833" width="7.375" style="1" customWidth="1"/>
    <col min="13834" max="13835" width="7.125" style="1" customWidth="1"/>
    <col min="13836" max="13838" width="7.625" style="1" customWidth="1"/>
    <col min="13839" max="13839" width="9.625" style="1" customWidth="1"/>
    <col min="13840" max="13840" width="6.875" style="1" customWidth="1"/>
    <col min="13841" max="13841" width="7.375" style="1" customWidth="1"/>
    <col min="13842" max="13845" width="7.625" style="1" customWidth="1"/>
    <col min="13846" max="13846" width="8" style="1" customWidth="1"/>
    <col min="13847" max="13850" width="7.625" style="1" customWidth="1"/>
    <col min="13851" max="13851" width="9" style="1"/>
    <col min="13852" max="13862" width="7.625" style="1" customWidth="1"/>
    <col min="13863" max="14080" width="9" style="1"/>
    <col min="14081" max="14081" width="10.75" style="1" customWidth="1"/>
    <col min="14082" max="14082" width="9" style="1" customWidth="1"/>
    <col min="14083" max="14084" width="7.625" style="1" customWidth="1"/>
    <col min="14085" max="14085" width="7.75" style="1" customWidth="1"/>
    <col min="14086" max="14087" width="7.25" style="1" customWidth="1"/>
    <col min="14088" max="14089" width="7.375" style="1" customWidth="1"/>
    <col min="14090" max="14091" width="7.125" style="1" customWidth="1"/>
    <col min="14092" max="14094" width="7.625" style="1" customWidth="1"/>
    <col min="14095" max="14095" width="9.625" style="1" customWidth="1"/>
    <col min="14096" max="14096" width="6.875" style="1" customWidth="1"/>
    <col min="14097" max="14097" width="7.375" style="1" customWidth="1"/>
    <col min="14098" max="14101" width="7.625" style="1" customWidth="1"/>
    <col min="14102" max="14102" width="8" style="1" customWidth="1"/>
    <col min="14103" max="14106" width="7.625" style="1" customWidth="1"/>
    <col min="14107" max="14107" width="9" style="1"/>
    <col min="14108" max="14118" width="7.625" style="1" customWidth="1"/>
    <col min="14119" max="14336" width="9" style="1"/>
    <col min="14337" max="14337" width="10.75" style="1" customWidth="1"/>
    <col min="14338" max="14338" width="9" style="1" customWidth="1"/>
    <col min="14339" max="14340" width="7.625" style="1" customWidth="1"/>
    <col min="14341" max="14341" width="7.75" style="1" customWidth="1"/>
    <col min="14342" max="14343" width="7.25" style="1" customWidth="1"/>
    <col min="14344" max="14345" width="7.375" style="1" customWidth="1"/>
    <col min="14346" max="14347" width="7.125" style="1" customWidth="1"/>
    <col min="14348" max="14350" width="7.625" style="1" customWidth="1"/>
    <col min="14351" max="14351" width="9.625" style="1" customWidth="1"/>
    <col min="14352" max="14352" width="6.875" style="1" customWidth="1"/>
    <col min="14353" max="14353" width="7.375" style="1" customWidth="1"/>
    <col min="14354" max="14357" width="7.625" style="1" customWidth="1"/>
    <col min="14358" max="14358" width="8" style="1" customWidth="1"/>
    <col min="14359" max="14362" width="7.625" style="1" customWidth="1"/>
    <col min="14363" max="14363" width="9" style="1"/>
    <col min="14364" max="14374" width="7.625" style="1" customWidth="1"/>
    <col min="14375" max="14592" width="9" style="1"/>
    <col min="14593" max="14593" width="10.75" style="1" customWidth="1"/>
    <col min="14594" max="14594" width="9" style="1" customWidth="1"/>
    <col min="14595" max="14596" width="7.625" style="1" customWidth="1"/>
    <col min="14597" max="14597" width="7.75" style="1" customWidth="1"/>
    <col min="14598" max="14599" width="7.25" style="1" customWidth="1"/>
    <col min="14600" max="14601" width="7.375" style="1" customWidth="1"/>
    <col min="14602" max="14603" width="7.125" style="1" customWidth="1"/>
    <col min="14604" max="14606" width="7.625" style="1" customWidth="1"/>
    <col min="14607" max="14607" width="9.625" style="1" customWidth="1"/>
    <col min="14608" max="14608" width="6.875" style="1" customWidth="1"/>
    <col min="14609" max="14609" width="7.375" style="1" customWidth="1"/>
    <col min="14610" max="14613" width="7.625" style="1" customWidth="1"/>
    <col min="14614" max="14614" width="8" style="1" customWidth="1"/>
    <col min="14615" max="14618" width="7.625" style="1" customWidth="1"/>
    <col min="14619" max="14619" width="9" style="1"/>
    <col min="14620" max="14630" width="7.625" style="1" customWidth="1"/>
    <col min="14631" max="14848" width="9" style="1"/>
    <col min="14849" max="14849" width="10.75" style="1" customWidth="1"/>
    <col min="14850" max="14850" width="9" style="1" customWidth="1"/>
    <col min="14851" max="14852" width="7.625" style="1" customWidth="1"/>
    <col min="14853" max="14853" width="7.75" style="1" customWidth="1"/>
    <col min="14854" max="14855" width="7.25" style="1" customWidth="1"/>
    <col min="14856" max="14857" width="7.375" style="1" customWidth="1"/>
    <col min="14858" max="14859" width="7.125" style="1" customWidth="1"/>
    <col min="14860" max="14862" width="7.625" style="1" customWidth="1"/>
    <col min="14863" max="14863" width="9.625" style="1" customWidth="1"/>
    <col min="14864" max="14864" width="6.875" style="1" customWidth="1"/>
    <col min="14865" max="14865" width="7.375" style="1" customWidth="1"/>
    <col min="14866" max="14869" width="7.625" style="1" customWidth="1"/>
    <col min="14870" max="14870" width="8" style="1" customWidth="1"/>
    <col min="14871" max="14874" width="7.625" style="1" customWidth="1"/>
    <col min="14875" max="14875" width="9" style="1"/>
    <col min="14876" max="14886" width="7.625" style="1" customWidth="1"/>
    <col min="14887" max="15104" width="9" style="1"/>
    <col min="15105" max="15105" width="10.75" style="1" customWidth="1"/>
    <col min="15106" max="15106" width="9" style="1" customWidth="1"/>
    <col min="15107" max="15108" width="7.625" style="1" customWidth="1"/>
    <col min="15109" max="15109" width="7.75" style="1" customWidth="1"/>
    <col min="15110" max="15111" width="7.25" style="1" customWidth="1"/>
    <col min="15112" max="15113" width="7.375" style="1" customWidth="1"/>
    <col min="15114" max="15115" width="7.125" style="1" customWidth="1"/>
    <col min="15116" max="15118" width="7.625" style="1" customWidth="1"/>
    <col min="15119" max="15119" width="9.625" style="1" customWidth="1"/>
    <col min="15120" max="15120" width="6.875" style="1" customWidth="1"/>
    <col min="15121" max="15121" width="7.375" style="1" customWidth="1"/>
    <col min="15122" max="15125" width="7.625" style="1" customWidth="1"/>
    <col min="15126" max="15126" width="8" style="1" customWidth="1"/>
    <col min="15127" max="15130" width="7.625" style="1" customWidth="1"/>
    <col min="15131" max="15131" width="9" style="1"/>
    <col min="15132" max="15142" width="7.625" style="1" customWidth="1"/>
    <col min="15143" max="15360" width="9" style="1"/>
    <col min="15361" max="15361" width="10.75" style="1" customWidth="1"/>
    <col min="15362" max="15362" width="9" style="1" customWidth="1"/>
    <col min="15363" max="15364" width="7.625" style="1" customWidth="1"/>
    <col min="15365" max="15365" width="7.75" style="1" customWidth="1"/>
    <col min="15366" max="15367" width="7.25" style="1" customWidth="1"/>
    <col min="15368" max="15369" width="7.375" style="1" customWidth="1"/>
    <col min="15370" max="15371" width="7.125" style="1" customWidth="1"/>
    <col min="15372" max="15374" width="7.625" style="1" customWidth="1"/>
    <col min="15375" max="15375" width="9.625" style="1" customWidth="1"/>
    <col min="15376" max="15376" width="6.875" style="1" customWidth="1"/>
    <col min="15377" max="15377" width="7.375" style="1" customWidth="1"/>
    <col min="15378" max="15381" width="7.625" style="1" customWidth="1"/>
    <col min="15382" max="15382" width="8" style="1" customWidth="1"/>
    <col min="15383" max="15386" width="7.625" style="1" customWidth="1"/>
    <col min="15387" max="15387" width="9" style="1"/>
    <col min="15388" max="15398" width="7.625" style="1" customWidth="1"/>
    <col min="15399" max="15616" width="9" style="1"/>
    <col min="15617" max="15617" width="10.75" style="1" customWidth="1"/>
    <col min="15618" max="15618" width="9" style="1" customWidth="1"/>
    <col min="15619" max="15620" width="7.625" style="1" customWidth="1"/>
    <col min="15621" max="15621" width="7.75" style="1" customWidth="1"/>
    <col min="15622" max="15623" width="7.25" style="1" customWidth="1"/>
    <col min="15624" max="15625" width="7.375" style="1" customWidth="1"/>
    <col min="15626" max="15627" width="7.125" style="1" customWidth="1"/>
    <col min="15628" max="15630" width="7.625" style="1" customWidth="1"/>
    <col min="15631" max="15631" width="9.625" style="1" customWidth="1"/>
    <col min="15632" max="15632" width="6.875" style="1" customWidth="1"/>
    <col min="15633" max="15633" width="7.375" style="1" customWidth="1"/>
    <col min="15634" max="15637" width="7.625" style="1" customWidth="1"/>
    <col min="15638" max="15638" width="8" style="1" customWidth="1"/>
    <col min="15639" max="15642" width="7.625" style="1" customWidth="1"/>
    <col min="15643" max="15643" width="9" style="1"/>
    <col min="15644" max="15654" width="7.625" style="1" customWidth="1"/>
    <col min="15655" max="15872" width="9" style="1"/>
    <col min="15873" max="15873" width="10.75" style="1" customWidth="1"/>
    <col min="15874" max="15874" width="9" style="1" customWidth="1"/>
    <col min="15875" max="15876" width="7.625" style="1" customWidth="1"/>
    <col min="15877" max="15877" width="7.75" style="1" customWidth="1"/>
    <col min="15878" max="15879" width="7.25" style="1" customWidth="1"/>
    <col min="15880" max="15881" width="7.375" style="1" customWidth="1"/>
    <col min="15882" max="15883" width="7.125" style="1" customWidth="1"/>
    <col min="15884" max="15886" width="7.625" style="1" customWidth="1"/>
    <col min="15887" max="15887" width="9.625" style="1" customWidth="1"/>
    <col min="15888" max="15888" width="6.875" style="1" customWidth="1"/>
    <col min="15889" max="15889" width="7.375" style="1" customWidth="1"/>
    <col min="15890" max="15893" width="7.625" style="1" customWidth="1"/>
    <col min="15894" max="15894" width="8" style="1" customWidth="1"/>
    <col min="15895" max="15898" width="7.625" style="1" customWidth="1"/>
    <col min="15899" max="15899" width="9" style="1"/>
    <col min="15900" max="15910" width="7.625" style="1" customWidth="1"/>
    <col min="15911" max="16128" width="9" style="1"/>
    <col min="16129" max="16129" width="10.75" style="1" customWidth="1"/>
    <col min="16130" max="16130" width="9" style="1" customWidth="1"/>
    <col min="16131" max="16132" width="7.625" style="1" customWidth="1"/>
    <col min="16133" max="16133" width="7.75" style="1" customWidth="1"/>
    <col min="16134" max="16135" width="7.25" style="1" customWidth="1"/>
    <col min="16136" max="16137" width="7.375" style="1" customWidth="1"/>
    <col min="16138" max="16139" width="7.125" style="1" customWidth="1"/>
    <col min="16140" max="16142" width="7.625" style="1" customWidth="1"/>
    <col min="16143" max="16143" width="9.625" style="1" customWidth="1"/>
    <col min="16144" max="16144" width="6.875" style="1" customWidth="1"/>
    <col min="16145" max="16145" width="7.375" style="1" customWidth="1"/>
    <col min="16146" max="16149" width="7.625" style="1" customWidth="1"/>
    <col min="16150" max="16150" width="8" style="1" customWidth="1"/>
    <col min="16151" max="16154" width="7.625" style="1" customWidth="1"/>
    <col min="16155" max="16155" width="9" style="1"/>
    <col min="16156" max="16166" width="7.625" style="1" customWidth="1"/>
    <col min="16167" max="16384" width="9" style="1"/>
  </cols>
  <sheetData>
    <row r="1" spans="1:45" ht="17.25" customHeight="1">
      <c r="A1" s="427" t="s">
        <v>480</v>
      </c>
      <c r="B1" s="427"/>
      <c r="C1" s="427"/>
      <c r="D1" s="427"/>
      <c r="E1" s="147"/>
      <c r="F1" s="147"/>
      <c r="G1" s="147"/>
      <c r="H1" s="147"/>
      <c r="I1" s="147"/>
      <c r="J1" s="147"/>
      <c r="K1" s="147"/>
      <c r="L1" s="147"/>
      <c r="M1" s="147"/>
      <c r="N1" s="147"/>
      <c r="O1" s="147"/>
      <c r="P1" s="147"/>
      <c r="Q1" s="147"/>
      <c r="R1" s="147"/>
      <c r="S1" s="147"/>
      <c r="T1" s="147"/>
      <c r="W1" s="55"/>
    </row>
    <row r="2" spans="1:45" ht="15.75" customHeight="1"/>
    <row r="3" spans="1:45" ht="19.5" customHeight="1">
      <c r="A3" s="466" t="s">
        <v>397</v>
      </c>
      <c r="B3" s="466"/>
      <c r="E3" s="55" t="s">
        <v>43</v>
      </c>
      <c r="F3" s="55"/>
      <c r="G3" s="55"/>
      <c r="N3" s="55" t="s">
        <v>43</v>
      </c>
    </row>
    <row r="4" spans="1:45" s="2" customFormat="1" ht="24" customHeight="1">
      <c r="A4" s="420" t="s">
        <v>454</v>
      </c>
      <c r="B4" s="437" t="s">
        <v>51</v>
      </c>
      <c r="C4" s="439" t="s">
        <v>52</v>
      </c>
      <c r="D4" s="439"/>
      <c r="E4" s="439"/>
      <c r="F4" s="439"/>
      <c r="G4" s="439"/>
      <c r="H4" s="439"/>
      <c r="I4" s="439"/>
      <c r="J4" s="439"/>
      <c r="K4" s="439"/>
      <c r="L4" s="439"/>
      <c r="M4" s="439" t="s">
        <v>476</v>
      </c>
      <c r="N4" s="439"/>
      <c r="O4" s="439"/>
      <c r="P4" s="439"/>
      <c r="Q4" s="439"/>
      <c r="R4" s="439"/>
      <c r="S4" s="436" t="s">
        <v>477</v>
      </c>
      <c r="T4" s="469"/>
      <c r="U4" s="469"/>
      <c r="V4" s="470"/>
      <c r="W4" s="437" t="s">
        <v>53</v>
      </c>
      <c r="X4" s="437" t="s">
        <v>54</v>
      </c>
      <c r="Y4" s="437" t="s">
        <v>377</v>
      </c>
      <c r="Z4" s="437" t="s">
        <v>55</v>
      </c>
      <c r="AA4" s="437" t="s">
        <v>420</v>
      </c>
      <c r="AB4" s="437" t="s">
        <v>378</v>
      </c>
      <c r="AC4" s="437" t="s">
        <v>56</v>
      </c>
      <c r="AD4" s="437" t="s">
        <v>379</v>
      </c>
      <c r="AE4" s="437" t="s">
        <v>380</v>
      </c>
      <c r="AF4" s="430" t="s">
        <v>456</v>
      </c>
      <c r="AG4" s="439" t="s">
        <v>369</v>
      </c>
      <c r="AH4" s="439"/>
      <c r="AI4" s="439"/>
      <c r="AJ4" s="439"/>
      <c r="AK4" s="439"/>
      <c r="AL4" s="436"/>
    </row>
    <row r="5" spans="1:45" s="92" customFormat="1" ht="24.75" customHeight="1">
      <c r="A5" s="420"/>
      <c r="B5" s="437"/>
      <c r="C5" s="437" t="s">
        <v>57</v>
      </c>
      <c r="D5" s="437" t="s">
        <v>370</v>
      </c>
      <c r="E5" s="437" t="s">
        <v>381</v>
      </c>
      <c r="F5" s="437" t="s">
        <v>382</v>
      </c>
      <c r="G5" s="437"/>
      <c r="H5" s="437" t="s">
        <v>383</v>
      </c>
      <c r="I5" s="437"/>
      <c r="J5" s="437"/>
      <c r="K5" s="437" t="s">
        <v>384</v>
      </c>
      <c r="L5" s="437"/>
      <c r="M5" s="437" t="s">
        <v>58</v>
      </c>
      <c r="N5" s="437" t="s">
        <v>59</v>
      </c>
      <c r="O5" s="471" t="s">
        <v>371</v>
      </c>
      <c r="P5" s="437" t="s">
        <v>385</v>
      </c>
      <c r="Q5" s="437" t="s">
        <v>60</v>
      </c>
      <c r="R5" s="430" t="s">
        <v>419</v>
      </c>
      <c r="S5" s="437" t="s">
        <v>416</v>
      </c>
      <c r="T5" s="437" t="s">
        <v>61</v>
      </c>
      <c r="U5" s="420" t="s">
        <v>372</v>
      </c>
      <c r="V5" s="437" t="s">
        <v>386</v>
      </c>
      <c r="W5" s="437"/>
      <c r="X5" s="437"/>
      <c r="Y5" s="437"/>
      <c r="Z5" s="437"/>
      <c r="AA5" s="437"/>
      <c r="AB5" s="437" t="s">
        <v>62</v>
      </c>
      <c r="AC5" s="437"/>
      <c r="AD5" s="437"/>
      <c r="AE5" s="437"/>
      <c r="AF5" s="468"/>
      <c r="AG5" s="437" t="s">
        <v>373</v>
      </c>
      <c r="AH5" s="437" t="s">
        <v>63</v>
      </c>
      <c r="AI5" s="437" t="s">
        <v>64</v>
      </c>
      <c r="AJ5" s="437" t="s">
        <v>65</v>
      </c>
      <c r="AK5" s="437" t="s">
        <v>66</v>
      </c>
      <c r="AL5" s="467" t="s">
        <v>387</v>
      </c>
    </row>
    <row r="6" spans="1:45" s="2" customFormat="1" ht="24" customHeight="1">
      <c r="A6" s="420"/>
      <c r="B6" s="437"/>
      <c r="C6" s="437"/>
      <c r="D6" s="437"/>
      <c r="E6" s="437"/>
      <c r="F6" s="343" t="s">
        <v>388</v>
      </c>
      <c r="G6" s="343" t="s">
        <v>374</v>
      </c>
      <c r="H6" s="342" t="s">
        <v>375</v>
      </c>
      <c r="I6" s="342" t="s">
        <v>374</v>
      </c>
      <c r="J6" s="342" t="s">
        <v>376</v>
      </c>
      <c r="K6" s="342" t="s">
        <v>67</v>
      </c>
      <c r="L6" s="342" t="s">
        <v>68</v>
      </c>
      <c r="M6" s="437"/>
      <c r="N6" s="437"/>
      <c r="O6" s="472"/>
      <c r="P6" s="437"/>
      <c r="Q6" s="437"/>
      <c r="R6" s="431"/>
      <c r="S6" s="437"/>
      <c r="T6" s="437"/>
      <c r="U6" s="420"/>
      <c r="V6" s="437"/>
      <c r="W6" s="437"/>
      <c r="X6" s="437"/>
      <c r="Y6" s="437"/>
      <c r="Z6" s="437"/>
      <c r="AA6" s="437"/>
      <c r="AB6" s="437"/>
      <c r="AC6" s="437"/>
      <c r="AD6" s="437"/>
      <c r="AE6" s="437"/>
      <c r="AF6" s="431"/>
      <c r="AG6" s="437"/>
      <c r="AH6" s="437"/>
      <c r="AI6" s="437"/>
      <c r="AJ6" s="437"/>
      <c r="AK6" s="437"/>
      <c r="AL6" s="467"/>
    </row>
    <row r="7" spans="1:45" s="2" customFormat="1" ht="21.75" customHeight="1">
      <c r="A7" s="107" t="s">
        <v>163</v>
      </c>
      <c r="B7" s="100">
        <f t="shared" ref="B7" si="0">SUM(C7:AL7)</f>
        <v>68</v>
      </c>
      <c r="C7" s="101">
        <v>0</v>
      </c>
      <c r="D7" s="101">
        <v>1</v>
      </c>
      <c r="E7" s="101">
        <v>17</v>
      </c>
      <c r="F7" s="101">
        <v>0</v>
      </c>
      <c r="G7" s="101">
        <v>1</v>
      </c>
      <c r="H7" s="101">
        <v>0</v>
      </c>
      <c r="I7" s="101">
        <v>0</v>
      </c>
      <c r="J7" s="101">
        <v>0</v>
      </c>
      <c r="K7" s="101">
        <v>0</v>
      </c>
      <c r="L7" s="101">
        <v>1</v>
      </c>
      <c r="M7" s="101">
        <v>0</v>
      </c>
      <c r="N7" s="101">
        <v>1</v>
      </c>
      <c r="O7" s="101">
        <v>12</v>
      </c>
      <c r="P7" s="101">
        <v>0</v>
      </c>
      <c r="Q7" s="101">
        <v>1</v>
      </c>
      <c r="R7" s="101">
        <v>4</v>
      </c>
      <c r="S7" s="101">
        <v>0</v>
      </c>
      <c r="T7" s="101">
        <v>0</v>
      </c>
      <c r="U7" s="101">
        <v>0</v>
      </c>
      <c r="V7" s="101">
        <v>0</v>
      </c>
      <c r="W7" s="101">
        <v>0</v>
      </c>
      <c r="X7" s="101">
        <v>1</v>
      </c>
      <c r="Y7" s="101">
        <v>6</v>
      </c>
      <c r="Z7" s="101">
        <v>0</v>
      </c>
      <c r="AA7" s="101">
        <v>0</v>
      </c>
      <c r="AB7" s="101">
        <v>1</v>
      </c>
      <c r="AC7" s="101">
        <v>1</v>
      </c>
      <c r="AD7" s="101">
        <v>0</v>
      </c>
      <c r="AE7" s="101">
        <v>0</v>
      </c>
      <c r="AF7" s="101">
        <v>0</v>
      </c>
      <c r="AG7" s="101">
        <v>7</v>
      </c>
      <c r="AH7" s="101">
        <v>0</v>
      </c>
      <c r="AI7" s="101">
        <v>4</v>
      </c>
      <c r="AJ7" s="101">
        <v>0</v>
      </c>
      <c r="AK7" s="101">
        <v>0</v>
      </c>
      <c r="AL7" s="102">
        <v>10</v>
      </c>
      <c r="AM7" s="88"/>
      <c r="AN7" s="88"/>
      <c r="AO7" s="88"/>
      <c r="AP7" s="88"/>
      <c r="AQ7" s="88"/>
      <c r="AR7" s="88"/>
      <c r="AS7" s="88"/>
    </row>
    <row r="8" spans="1:45" s="2" customFormat="1" ht="21.75" customHeight="1">
      <c r="A8" s="107" t="s">
        <v>166</v>
      </c>
      <c r="B8" s="270">
        <f t="shared" ref="B8" si="1">SUM(C8:AL8)</f>
        <v>68</v>
      </c>
      <c r="C8" s="216">
        <v>0</v>
      </c>
      <c r="D8" s="216">
        <v>1</v>
      </c>
      <c r="E8" s="216">
        <v>17</v>
      </c>
      <c r="F8" s="216">
        <v>0</v>
      </c>
      <c r="G8" s="216">
        <v>1</v>
      </c>
      <c r="H8" s="216">
        <v>0</v>
      </c>
      <c r="I8" s="216">
        <v>0</v>
      </c>
      <c r="J8" s="216">
        <v>0</v>
      </c>
      <c r="K8" s="216">
        <v>0</v>
      </c>
      <c r="L8" s="216">
        <v>1</v>
      </c>
      <c r="M8" s="216">
        <v>0</v>
      </c>
      <c r="N8" s="216">
        <v>1</v>
      </c>
      <c r="O8" s="216">
        <v>12</v>
      </c>
      <c r="P8" s="216">
        <v>0</v>
      </c>
      <c r="Q8" s="216">
        <v>1</v>
      </c>
      <c r="R8" s="216">
        <v>4</v>
      </c>
      <c r="S8" s="216">
        <v>0</v>
      </c>
      <c r="T8" s="216">
        <v>0</v>
      </c>
      <c r="U8" s="216">
        <v>0</v>
      </c>
      <c r="V8" s="216">
        <v>0</v>
      </c>
      <c r="W8" s="216">
        <v>0</v>
      </c>
      <c r="X8" s="216">
        <v>1</v>
      </c>
      <c r="Y8" s="216">
        <v>6</v>
      </c>
      <c r="Z8" s="271">
        <v>0</v>
      </c>
      <c r="AA8" s="271">
        <v>0</v>
      </c>
      <c r="AB8" s="271">
        <v>1</v>
      </c>
      <c r="AC8" s="271">
        <v>1</v>
      </c>
      <c r="AD8" s="271">
        <v>0</v>
      </c>
      <c r="AE8" s="271">
        <v>0</v>
      </c>
      <c r="AF8" s="271">
        <v>0</v>
      </c>
      <c r="AG8" s="271">
        <v>7</v>
      </c>
      <c r="AH8" s="271">
        <v>0</v>
      </c>
      <c r="AI8" s="271">
        <v>4</v>
      </c>
      <c r="AJ8" s="271">
        <v>0</v>
      </c>
      <c r="AK8" s="271">
        <v>0</v>
      </c>
      <c r="AL8" s="241">
        <v>10</v>
      </c>
      <c r="AM8" s="88"/>
      <c r="AN8" s="88"/>
      <c r="AO8" s="88"/>
      <c r="AP8" s="88"/>
      <c r="AQ8" s="88"/>
      <c r="AR8" s="88"/>
      <c r="AS8" s="88"/>
    </row>
    <row r="9" spans="1:45" s="175" customFormat="1" ht="21.75" customHeight="1">
      <c r="A9" s="115" t="s">
        <v>457</v>
      </c>
      <c r="B9" s="270">
        <v>69</v>
      </c>
      <c r="C9" s="271">
        <v>0</v>
      </c>
      <c r="D9" s="271">
        <v>1</v>
      </c>
      <c r="E9" s="271">
        <v>17</v>
      </c>
      <c r="F9" s="271">
        <v>0</v>
      </c>
      <c r="G9" s="271">
        <v>1</v>
      </c>
      <c r="H9" s="271">
        <v>0</v>
      </c>
      <c r="I9" s="271">
        <v>0</v>
      </c>
      <c r="J9" s="271">
        <v>0</v>
      </c>
      <c r="K9" s="271">
        <v>0</v>
      </c>
      <c r="L9" s="271">
        <v>1</v>
      </c>
      <c r="M9" s="271">
        <v>0</v>
      </c>
      <c r="N9" s="271">
        <v>1</v>
      </c>
      <c r="O9" s="271">
        <v>12</v>
      </c>
      <c r="P9" s="271">
        <v>0</v>
      </c>
      <c r="Q9" s="271">
        <v>1</v>
      </c>
      <c r="R9" s="271">
        <v>4</v>
      </c>
      <c r="S9" s="271">
        <v>0</v>
      </c>
      <c r="T9" s="271">
        <v>0</v>
      </c>
      <c r="U9" s="271">
        <v>0</v>
      </c>
      <c r="V9" s="271">
        <v>0</v>
      </c>
      <c r="W9" s="271">
        <v>0</v>
      </c>
      <c r="X9" s="271">
        <v>1</v>
      </c>
      <c r="Y9" s="271">
        <v>7</v>
      </c>
      <c r="Z9" s="271">
        <v>0</v>
      </c>
      <c r="AA9" s="271">
        <v>0</v>
      </c>
      <c r="AB9" s="271">
        <v>2</v>
      </c>
      <c r="AC9" s="271">
        <v>1</v>
      </c>
      <c r="AD9" s="271">
        <v>0</v>
      </c>
      <c r="AE9" s="271">
        <v>0</v>
      </c>
      <c r="AF9" s="271">
        <v>0</v>
      </c>
      <c r="AG9" s="271">
        <v>7</v>
      </c>
      <c r="AH9" s="271">
        <v>0</v>
      </c>
      <c r="AI9" s="271">
        <v>4</v>
      </c>
      <c r="AJ9" s="271">
        <v>0</v>
      </c>
      <c r="AK9" s="271">
        <v>0</v>
      </c>
      <c r="AL9" s="241">
        <v>10</v>
      </c>
      <c r="AM9" s="88"/>
      <c r="AN9" s="88"/>
      <c r="AO9" s="88"/>
      <c r="AP9" s="88"/>
      <c r="AQ9" s="88"/>
      <c r="AR9" s="88"/>
      <c r="AS9" s="88"/>
    </row>
    <row r="10" spans="1:45" s="18" customFormat="1" ht="21.75" customHeight="1">
      <c r="A10" s="115" t="s">
        <v>492</v>
      </c>
      <c r="B10" s="270">
        <v>69</v>
      </c>
      <c r="C10" s="271">
        <v>0</v>
      </c>
      <c r="D10" s="271">
        <v>1</v>
      </c>
      <c r="E10" s="271">
        <v>17</v>
      </c>
      <c r="F10" s="271">
        <v>0</v>
      </c>
      <c r="G10" s="271">
        <v>1</v>
      </c>
      <c r="H10" s="271">
        <v>0</v>
      </c>
      <c r="I10" s="271">
        <v>0</v>
      </c>
      <c r="J10" s="271">
        <v>0</v>
      </c>
      <c r="K10" s="271">
        <v>0</v>
      </c>
      <c r="L10" s="271">
        <v>1</v>
      </c>
      <c r="M10" s="271">
        <v>0</v>
      </c>
      <c r="N10" s="271">
        <v>1</v>
      </c>
      <c r="O10" s="271">
        <v>12</v>
      </c>
      <c r="P10" s="271">
        <v>0</v>
      </c>
      <c r="Q10" s="271">
        <v>1</v>
      </c>
      <c r="R10" s="271">
        <v>4</v>
      </c>
      <c r="S10" s="271">
        <v>0</v>
      </c>
      <c r="T10" s="271">
        <v>0</v>
      </c>
      <c r="U10" s="271">
        <v>0</v>
      </c>
      <c r="V10" s="271">
        <v>0</v>
      </c>
      <c r="W10" s="271">
        <v>0</v>
      </c>
      <c r="X10" s="271">
        <v>1</v>
      </c>
      <c r="Y10" s="271">
        <v>7</v>
      </c>
      <c r="Z10" s="271">
        <v>0</v>
      </c>
      <c r="AA10" s="271">
        <v>0</v>
      </c>
      <c r="AB10" s="271">
        <v>1</v>
      </c>
      <c r="AC10" s="271">
        <v>1</v>
      </c>
      <c r="AD10" s="271">
        <v>0</v>
      </c>
      <c r="AE10" s="271">
        <v>0</v>
      </c>
      <c r="AF10" s="271">
        <v>0</v>
      </c>
      <c r="AG10" s="271">
        <v>7</v>
      </c>
      <c r="AH10" s="271">
        <v>0</v>
      </c>
      <c r="AI10" s="271">
        <v>4</v>
      </c>
      <c r="AJ10" s="271">
        <v>0</v>
      </c>
      <c r="AK10" s="271">
        <v>0</v>
      </c>
      <c r="AL10" s="241">
        <v>10</v>
      </c>
    </row>
    <row r="11" spans="1:45" s="18" customFormat="1" ht="21.75" customHeight="1">
      <c r="A11" s="115" t="s">
        <v>494</v>
      </c>
      <c r="B11" s="270">
        <v>69</v>
      </c>
      <c r="C11" s="271">
        <v>0</v>
      </c>
      <c r="D11" s="271">
        <v>1</v>
      </c>
      <c r="E11" s="271">
        <v>17</v>
      </c>
      <c r="F11" s="271">
        <v>0</v>
      </c>
      <c r="G11" s="271">
        <v>1</v>
      </c>
      <c r="H11" s="271">
        <v>0</v>
      </c>
      <c r="I11" s="271">
        <v>0</v>
      </c>
      <c r="J11" s="271">
        <v>0</v>
      </c>
      <c r="K11" s="271">
        <v>0</v>
      </c>
      <c r="L11" s="271">
        <v>1</v>
      </c>
      <c r="M11" s="271">
        <v>0</v>
      </c>
      <c r="N11" s="271">
        <v>1</v>
      </c>
      <c r="O11" s="271">
        <v>12</v>
      </c>
      <c r="P11" s="271">
        <v>0</v>
      </c>
      <c r="Q11" s="271">
        <v>1</v>
      </c>
      <c r="R11" s="271">
        <v>4</v>
      </c>
      <c r="S11" s="271">
        <v>0</v>
      </c>
      <c r="T11" s="271">
        <v>0</v>
      </c>
      <c r="U11" s="271">
        <v>0</v>
      </c>
      <c r="V11" s="271">
        <v>0</v>
      </c>
      <c r="W11" s="271">
        <v>0</v>
      </c>
      <c r="X11" s="271">
        <v>1</v>
      </c>
      <c r="Y11" s="271">
        <v>7</v>
      </c>
      <c r="Z11" s="271">
        <v>0</v>
      </c>
      <c r="AA11" s="271">
        <v>0</v>
      </c>
      <c r="AB11" s="271">
        <v>1</v>
      </c>
      <c r="AC11" s="271">
        <v>1</v>
      </c>
      <c r="AD11" s="271">
        <v>0</v>
      </c>
      <c r="AE11" s="271">
        <v>0</v>
      </c>
      <c r="AF11" s="271">
        <v>0</v>
      </c>
      <c r="AG11" s="271">
        <v>7</v>
      </c>
      <c r="AH11" s="271">
        <v>0</v>
      </c>
      <c r="AI11" s="271">
        <v>4</v>
      </c>
      <c r="AJ11" s="271">
        <v>0</v>
      </c>
      <c r="AK11" s="271">
        <v>0</v>
      </c>
      <c r="AL11" s="241">
        <v>10</v>
      </c>
    </row>
    <row r="12" spans="1:45" s="2" customFormat="1" ht="21.75" customHeight="1">
      <c r="A12" s="385" t="s">
        <v>522</v>
      </c>
      <c r="B12" s="388">
        <f>SUM(C12:AL12)</f>
        <v>69</v>
      </c>
      <c r="C12" s="387">
        <v>0</v>
      </c>
      <c r="D12" s="387">
        <v>1</v>
      </c>
      <c r="E12" s="387">
        <v>17</v>
      </c>
      <c r="F12" s="387">
        <v>0</v>
      </c>
      <c r="G12" s="387">
        <v>1</v>
      </c>
      <c r="H12" s="387">
        <v>0</v>
      </c>
      <c r="I12" s="387">
        <v>0</v>
      </c>
      <c r="J12" s="387">
        <v>0</v>
      </c>
      <c r="K12" s="387">
        <v>0</v>
      </c>
      <c r="L12" s="387">
        <v>1</v>
      </c>
      <c r="M12" s="387">
        <v>0</v>
      </c>
      <c r="N12" s="387">
        <v>1</v>
      </c>
      <c r="O12" s="387">
        <v>12</v>
      </c>
      <c r="P12" s="387">
        <v>0</v>
      </c>
      <c r="Q12" s="387">
        <v>1</v>
      </c>
      <c r="R12" s="387">
        <v>4</v>
      </c>
      <c r="S12" s="387">
        <v>0</v>
      </c>
      <c r="T12" s="387">
        <v>0</v>
      </c>
      <c r="U12" s="387">
        <v>0</v>
      </c>
      <c r="V12" s="387">
        <v>0</v>
      </c>
      <c r="W12" s="387">
        <v>0</v>
      </c>
      <c r="X12" s="387">
        <v>1</v>
      </c>
      <c r="Y12" s="387">
        <v>7</v>
      </c>
      <c r="Z12" s="387">
        <v>0</v>
      </c>
      <c r="AA12" s="387">
        <v>0</v>
      </c>
      <c r="AB12" s="387">
        <v>1</v>
      </c>
      <c r="AC12" s="387">
        <v>1</v>
      </c>
      <c r="AD12" s="387">
        <v>0</v>
      </c>
      <c r="AE12" s="387">
        <v>0</v>
      </c>
      <c r="AF12" s="387">
        <v>0</v>
      </c>
      <c r="AG12" s="387">
        <v>7</v>
      </c>
      <c r="AH12" s="387">
        <v>0</v>
      </c>
      <c r="AI12" s="387">
        <v>4</v>
      </c>
      <c r="AJ12" s="387">
        <v>0</v>
      </c>
      <c r="AK12" s="387">
        <v>0</v>
      </c>
      <c r="AL12" s="389">
        <v>10</v>
      </c>
      <c r="AM12" s="88"/>
      <c r="AN12" s="88"/>
      <c r="AO12" s="88"/>
      <c r="AP12" s="88"/>
      <c r="AQ12" s="88"/>
      <c r="AR12" s="88"/>
      <c r="AS12" s="88"/>
    </row>
    <row r="13" spans="1:45" ht="15" customHeight="1">
      <c r="A13" s="93"/>
      <c r="B13" s="19"/>
      <c r="C13" s="19"/>
      <c r="D13" s="19"/>
      <c r="E13" s="19"/>
      <c r="F13" s="19"/>
      <c r="G13" s="19"/>
      <c r="H13" s="19"/>
      <c r="I13" s="19"/>
      <c r="J13" s="19"/>
      <c r="K13" s="19"/>
      <c r="L13" s="19"/>
      <c r="M13" s="19"/>
      <c r="N13" s="19"/>
      <c r="O13" s="19"/>
      <c r="P13" s="19"/>
      <c r="Q13" s="19"/>
      <c r="R13" s="19"/>
      <c r="S13" s="19"/>
      <c r="T13" s="19"/>
      <c r="U13" s="19"/>
      <c r="V13" s="19"/>
      <c r="W13" s="19"/>
      <c r="X13" s="15"/>
      <c r="Y13" s="15"/>
      <c r="Z13" s="15"/>
      <c r="AA13" s="15"/>
      <c r="AB13" s="15"/>
      <c r="AC13" s="15"/>
      <c r="AD13" s="15"/>
      <c r="AE13" s="15"/>
      <c r="AF13" s="15"/>
      <c r="AG13" s="15"/>
      <c r="AH13" s="15"/>
      <c r="AI13" s="15"/>
      <c r="AJ13" s="15"/>
      <c r="AK13" s="15"/>
      <c r="AL13" s="15"/>
    </row>
    <row r="14" spans="1:45" s="94" customFormat="1" ht="15" customHeight="1">
      <c r="A14" s="473" t="s">
        <v>392</v>
      </c>
      <c r="B14" s="473"/>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row>
    <row r="15" spans="1:45" ht="15" customHeight="1">
      <c r="A15" s="473" t="s">
        <v>443</v>
      </c>
      <c r="B15" s="473"/>
      <c r="C15" s="473"/>
      <c r="D15" s="473"/>
      <c r="E15" s="473"/>
      <c r="F15" s="473"/>
      <c r="G15" s="473"/>
      <c r="H15" s="473"/>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row>
    <row r="16" spans="1:45" ht="15" customHeight="1">
      <c r="A16" s="434" t="s">
        <v>398</v>
      </c>
      <c r="B16" s="434"/>
      <c r="C16" s="434"/>
      <c r="D16" s="434"/>
    </row>
    <row r="17" spans="1:34" ht="15" customHeight="1">
      <c r="A17" s="434" t="s">
        <v>399</v>
      </c>
      <c r="B17" s="434"/>
      <c r="C17" s="434"/>
      <c r="D17" s="434"/>
      <c r="E17" s="434"/>
      <c r="F17" s="434"/>
    </row>
    <row r="18" spans="1:34" ht="15" customHeight="1">
      <c r="A18" s="434" t="s">
        <v>400</v>
      </c>
      <c r="B18" s="434"/>
      <c r="C18" s="434"/>
      <c r="AH18" s="95"/>
    </row>
    <row r="19" spans="1:34" ht="15" customHeight="1">
      <c r="A19" s="464" t="s">
        <v>440</v>
      </c>
      <c r="B19" s="464"/>
      <c r="C19" s="464"/>
      <c r="D19" s="464"/>
      <c r="E19" s="464"/>
    </row>
    <row r="20" spans="1:34" ht="15" customHeight="1">
      <c r="A20" s="434" t="s">
        <v>441</v>
      </c>
      <c r="B20" s="434"/>
      <c r="C20" s="434"/>
      <c r="D20" s="434"/>
    </row>
    <row r="21" spans="1:34">
      <c r="A21" s="434" t="s">
        <v>442</v>
      </c>
      <c r="B21" s="434"/>
      <c r="C21" s="434"/>
      <c r="D21" s="434"/>
      <c r="E21" s="434"/>
    </row>
    <row r="26" spans="1:34">
      <c r="E26" s="1" t="s">
        <v>521</v>
      </c>
    </row>
  </sheetData>
  <mergeCells count="48">
    <mergeCell ref="A19:E19"/>
    <mergeCell ref="A20:D20"/>
    <mergeCell ref="A21:E21"/>
    <mergeCell ref="A14:B14"/>
    <mergeCell ref="A15:H15"/>
    <mergeCell ref="A16:D16"/>
    <mergeCell ref="A17:F17"/>
    <mergeCell ref="A18:C18"/>
    <mergeCell ref="P5:P6"/>
    <mergeCell ref="O5:O6"/>
    <mergeCell ref="C5:C6"/>
    <mergeCell ref="D5:D6"/>
    <mergeCell ref="E5:E6"/>
    <mergeCell ref="F5:G5"/>
    <mergeCell ref="H5:J5"/>
    <mergeCell ref="N5:N6"/>
    <mergeCell ref="AL5:AL6"/>
    <mergeCell ref="V5:V6"/>
    <mergeCell ref="AG5:AG6"/>
    <mergeCell ref="AH5:AH6"/>
    <mergeCell ref="AI5:AI6"/>
    <mergeCell ref="AJ5:AJ6"/>
    <mergeCell ref="AK5:AK6"/>
    <mergeCell ref="AF4:AF6"/>
    <mergeCell ref="AG4:AL4"/>
    <mergeCell ref="W4:W6"/>
    <mergeCell ref="X4:X6"/>
    <mergeCell ref="Y4:Y6"/>
    <mergeCell ref="Z4:Z6"/>
    <mergeCell ref="AC4:AC6"/>
    <mergeCell ref="AD4:AD6"/>
    <mergeCell ref="S4:V4"/>
    <mergeCell ref="A3:B3"/>
    <mergeCell ref="A1:D1"/>
    <mergeCell ref="AE4:AE6"/>
    <mergeCell ref="AA4:AA6"/>
    <mergeCell ref="AB4:AB6"/>
    <mergeCell ref="R5:R6"/>
    <mergeCell ref="S5:S6"/>
    <mergeCell ref="T5:T6"/>
    <mergeCell ref="U5:U6"/>
    <mergeCell ref="Q5:Q6"/>
    <mergeCell ref="A4:A6"/>
    <mergeCell ref="B4:B6"/>
    <mergeCell ref="C4:L4"/>
    <mergeCell ref="M4:R4"/>
    <mergeCell ref="K5:L5"/>
    <mergeCell ref="M5:M6"/>
  </mergeCells>
  <phoneticPr fontId="1" type="noConversion"/>
  <pageMargins left="0.27559055118110237" right="0.15748031496062992" top="0.62992125984251968" bottom="0.31496062992125984" header="0.51181102362204722" footer="0.51181102362204722"/>
  <pageSetup paperSize="9" scale="44"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4"/>
  <sheetViews>
    <sheetView zoomScaleNormal="100" workbookViewId="0">
      <selection activeCell="B10" sqref="B10:I10"/>
    </sheetView>
  </sheetViews>
  <sheetFormatPr defaultColWidth="9" defaultRowHeight="13.5"/>
  <cols>
    <col min="1" max="1" width="11" style="22" customWidth="1"/>
    <col min="2" max="2" width="11.75" style="22" bestFit="1" customWidth="1"/>
    <col min="3" max="5" width="10.25" style="22" bestFit="1" customWidth="1"/>
    <col min="6" max="6" width="9.75" style="22" customWidth="1"/>
    <col min="7" max="7" width="9.25" style="22" customWidth="1"/>
    <col min="8" max="8" width="12.875" style="22" customWidth="1"/>
    <col min="9" max="9" width="10.75" style="22" bestFit="1" customWidth="1"/>
    <col min="10" max="10" width="11.25" style="22" bestFit="1" customWidth="1"/>
    <col min="11" max="11" width="10" style="22" bestFit="1" customWidth="1"/>
    <col min="12" max="16384" width="9" style="22"/>
  </cols>
  <sheetData>
    <row r="1" spans="1:9" ht="20.25" customHeight="1">
      <c r="A1" s="475" t="s">
        <v>474</v>
      </c>
      <c r="B1" s="475"/>
      <c r="C1" s="151"/>
      <c r="D1" s="146"/>
      <c r="E1" s="146"/>
      <c r="F1" s="146"/>
      <c r="G1" s="146"/>
      <c r="H1" s="146"/>
      <c r="I1" s="29"/>
    </row>
    <row r="2" spans="1:9" ht="15" customHeight="1">
      <c r="A2" s="24"/>
      <c r="B2" s="24"/>
      <c r="C2" s="24"/>
      <c r="D2" s="24"/>
      <c r="E2" s="24"/>
      <c r="F2" s="24"/>
      <c r="G2" s="24"/>
      <c r="H2" s="24"/>
      <c r="I2" s="29"/>
    </row>
    <row r="3" spans="1:9" ht="20.25" customHeight="1">
      <c r="A3" s="97" t="s">
        <v>390</v>
      </c>
      <c r="B3" s="30"/>
      <c r="C3" s="30"/>
      <c r="D3" s="30"/>
      <c r="E3" s="30"/>
      <c r="F3" s="30"/>
      <c r="G3" s="30"/>
      <c r="H3" s="30"/>
    </row>
    <row r="4" spans="1:9" ht="61.5" customHeight="1">
      <c r="A4" s="190" t="s">
        <v>455</v>
      </c>
      <c r="B4" s="190" t="s">
        <v>32</v>
      </c>
      <c r="C4" s="191" t="s">
        <v>246</v>
      </c>
      <c r="D4" s="191" t="s">
        <v>168</v>
      </c>
      <c r="E4" s="191" t="s">
        <v>169</v>
      </c>
      <c r="F4" s="191" t="s">
        <v>475</v>
      </c>
      <c r="G4" s="191" t="s">
        <v>170</v>
      </c>
      <c r="H4" s="191" t="s">
        <v>421</v>
      </c>
      <c r="I4" s="350" t="s">
        <v>247</v>
      </c>
    </row>
    <row r="5" spans="1:9" s="23" customFormat="1" ht="24.95" customHeight="1">
      <c r="A5" s="117" t="s">
        <v>167</v>
      </c>
      <c r="B5" s="118">
        <v>782057</v>
      </c>
      <c r="C5" s="267">
        <v>2538</v>
      </c>
      <c r="D5" s="267">
        <v>291</v>
      </c>
      <c r="E5" s="267">
        <v>859</v>
      </c>
      <c r="F5" s="267">
        <v>59767</v>
      </c>
      <c r="G5" s="267">
        <v>824</v>
      </c>
      <c r="H5" s="267">
        <v>702753</v>
      </c>
      <c r="I5" s="104">
        <v>15025</v>
      </c>
    </row>
    <row r="6" spans="1:9" s="23" customFormat="1" ht="24.95" customHeight="1">
      <c r="A6" s="117" t="s">
        <v>166</v>
      </c>
      <c r="B6" s="118">
        <v>830168</v>
      </c>
      <c r="C6" s="188">
        <v>1902</v>
      </c>
      <c r="D6" s="188">
        <v>318</v>
      </c>
      <c r="E6" s="188">
        <v>1939</v>
      </c>
      <c r="F6" s="188">
        <v>61852</v>
      </c>
      <c r="G6" s="188">
        <v>640</v>
      </c>
      <c r="H6" s="188">
        <v>748826</v>
      </c>
      <c r="I6" s="189">
        <v>14691</v>
      </c>
    </row>
    <row r="7" spans="1:9" s="23" customFormat="1" ht="24.95" customHeight="1">
      <c r="A7" s="217" t="s">
        <v>457</v>
      </c>
      <c r="B7" s="218">
        <v>842197</v>
      </c>
      <c r="C7" s="273">
        <v>1755</v>
      </c>
      <c r="D7" s="273">
        <v>401</v>
      </c>
      <c r="E7" s="273">
        <v>1756</v>
      </c>
      <c r="F7" s="273">
        <v>49484</v>
      </c>
      <c r="G7" s="273">
        <v>588</v>
      </c>
      <c r="H7" s="273">
        <v>773599</v>
      </c>
      <c r="I7" s="219">
        <v>14614</v>
      </c>
    </row>
    <row r="8" spans="1:9" s="23" customFormat="1" ht="24.95" customHeight="1">
      <c r="A8" s="217" t="s">
        <v>492</v>
      </c>
      <c r="B8" s="239">
        <v>777732</v>
      </c>
      <c r="C8" s="273">
        <v>1808</v>
      </c>
      <c r="D8" s="273">
        <v>359</v>
      </c>
      <c r="E8" s="273">
        <v>1967</v>
      </c>
      <c r="F8" s="273">
        <v>53534</v>
      </c>
      <c r="G8" s="273">
        <v>516</v>
      </c>
      <c r="H8" s="273">
        <v>704430</v>
      </c>
      <c r="I8" s="219">
        <v>15118</v>
      </c>
    </row>
    <row r="9" spans="1:9" s="23" customFormat="1" ht="24.95" customHeight="1">
      <c r="A9" s="217" t="s">
        <v>494</v>
      </c>
      <c r="B9" s="239">
        <v>778870</v>
      </c>
      <c r="C9" s="273">
        <v>1737</v>
      </c>
      <c r="D9" s="273">
        <v>401</v>
      </c>
      <c r="E9" s="273">
        <v>3011</v>
      </c>
      <c r="F9" s="273">
        <v>54577</v>
      </c>
      <c r="G9" s="273">
        <v>22195</v>
      </c>
      <c r="H9" s="273">
        <v>677733</v>
      </c>
      <c r="I9" s="219">
        <v>19216</v>
      </c>
    </row>
    <row r="10" spans="1:9" s="23" customFormat="1" ht="24" customHeight="1">
      <c r="A10" s="217" t="s">
        <v>503</v>
      </c>
      <c r="B10" s="239">
        <v>693082</v>
      </c>
      <c r="C10" s="273">
        <v>1360</v>
      </c>
      <c r="D10" s="273">
        <v>436</v>
      </c>
      <c r="E10" s="273">
        <v>2929</v>
      </c>
      <c r="F10" s="273">
        <v>44959</v>
      </c>
      <c r="G10" s="273">
        <v>538</v>
      </c>
      <c r="H10" s="273">
        <v>623558</v>
      </c>
      <c r="I10" s="219">
        <v>19302</v>
      </c>
    </row>
    <row r="11" spans="1:9" s="23" customFormat="1" ht="24" customHeight="1">
      <c r="A11" s="332"/>
      <c r="B11" s="274"/>
      <c r="C11" s="274"/>
      <c r="D11" s="274"/>
      <c r="E11" s="274"/>
      <c r="F11" s="274"/>
      <c r="G11" s="274"/>
      <c r="H11" s="274"/>
      <c r="I11" s="274"/>
    </row>
    <row r="12" spans="1:9" s="23" customFormat="1" ht="24.95" customHeight="1">
      <c r="A12" s="333" t="s">
        <v>171</v>
      </c>
      <c r="B12" s="264">
        <v>210416</v>
      </c>
      <c r="C12" s="260">
        <v>1300</v>
      </c>
      <c r="D12" s="260">
        <v>436</v>
      </c>
      <c r="E12" s="260">
        <v>2903</v>
      </c>
      <c r="F12" s="260">
        <v>7537</v>
      </c>
      <c r="G12" s="260">
        <v>538</v>
      </c>
      <c r="H12" s="263">
        <v>178400</v>
      </c>
      <c r="I12" s="390">
        <v>19302</v>
      </c>
    </row>
    <row r="13" spans="1:9" s="23" customFormat="1" ht="24.95" customHeight="1">
      <c r="A13" s="334" t="s">
        <v>42</v>
      </c>
      <c r="B13" s="272">
        <v>44323</v>
      </c>
      <c r="C13" s="266">
        <v>0</v>
      </c>
      <c r="D13" s="266">
        <v>0</v>
      </c>
      <c r="E13" s="266">
        <v>0</v>
      </c>
      <c r="F13" s="266">
        <v>1874</v>
      </c>
      <c r="G13" s="266">
        <v>0</v>
      </c>
      <c r="H13" s="262">
        <v>42449</v>
      </c>
      <c r="I13" s="391">
        <v>0</v>
      </c>
    </row>
    <row r="14" spans="1:9" s="23" customFormat="1" ht="24.95" customHeight="1">
      <c r="A14" s="335" t="s">
        <v>459</v>
      </c>
      <c r="B14" s="272">
        <v>26849</v>
      </c>
      <c r="C14" s="266">
        <v>0</v>
      </c>
      <c r="D14" s="266">
        <v>0</v>
      </c>
      <c r="E14" s="266">
        <v>0</v>
      </c>
      <c r="F14" s="257">
        <v>1836</v>
      </c>
      <c r="G14" s="266">
        <v>0</v>
      </c>
      <c r="H14" s="262">
        <v>25013</v>
      </c>
      <c r="I14" s="391">
        <v>0</v>
      </c>
    </row>
    <row r="15" spans="1:9" s="23" customFormat="1" ht="24.95" customHeight="1">
      <c r="A15" s="334" t="s">
        <v>18</v>
      </c>
      <c r="B15" s="272">
        <v>60188</v>
      </c>
      <c r="C15" s="266">
        <v>0</v>
      </c>
      <c r="D15" s="266">
        <v>0</v>
      </c>
      <c r="E15" s="266">
        <v>0</v>
      </c>
      <c r="F15" s="266">
        <v>4922</v>
      </c>
      <c r="G15" s="266">
        <v>0</v>
      </c>
      <c r="H15" s="262">
        <v>55266</v>
      </c>
      <c r="I15" s="391">
        <v>0</v>
      </c>
    </row>
    <row r="16" spans="1:9" s="23" customFormat="1" ht="24.95" customHeight="1">
      <c r="A16" s="334" t="s">
        <v>19</v>
      </c>
      <c r="B16" s="272">
        <v>23902</v>
      </c>
      <c r="C16" s="266">
        <v>0</v>
      </c>
      <c r="D16" s="266">
        <v>0</v>
      </c>
      <c r="E16" s="266">
        <v>0</v>
      </c>
      <c r="F16" s="266">
        <v>1199</v>
      </c>
      <c r="G16" s="266">
        <v>0</v>
      </c>
      <c r="H16" s="262">
        <v>22703</v>
      </c>
      <c r="I16" s="391">
        <v>0</v>
      </c>
    </row>
    <row r="17" spans="1:9" s="23" customFormat="1" ht="24.95" customHeight="1">
      <c r="A17" s="336" t="s">
        <v>460</v>
      </c>
      <c r="B17" s="272">
        <v>24508</v>
      </c>
      <c r="C17" s="266">
        <v>0</v>
      </c>
      <c r="D17" s="266">
        <v>0</v>
      </c>
      <c r="E17" s="266">
        <v>0</v>
      </c>
      <c r="F17" s="266">
        <v>2297</v>
      </c>
      <c r="G17" s="266">
        <v>0</v>
      </c>
      <c r="H17" s="262">
        <v>22211</v>
      </c>
      <c r="I17" s="391">
        <v>0</v>
      </c>
    </row>
    <row r="18" spans="1:9" s="23" customFormat="1" ht="24.95" customHeight="1">
      <c r="A18" s="334" t="s">
        <v>20</v>
      </c>
      <c r="B18" s="272">
        <v>22171</v>
      </c>
      <c r="C18" s="266">
        <v>0</v>
      </c>
      <c r="D18" s="266">
        <v>0</v>
      </c>
      <c r="E18" s="266">
        <v>0</v>
      </c>
      <c r="F18" s="266">
        <v>2115</v>
      </c>
      <c r="G18" s="266">
        <v>0</v>
      </c>
      <c r="H18" s="262">
        <v>20056</v>
      </c>
      <c r="I18" s="391">
        <v>0</v>
      </c>
    </row>
    <row r="19" spans="1:9" s="23" customFormat="1" ht="24.95" customHeight="1">
      <c r="A19" s="334" t="s">
        <v>21</v>
      </c>
      <c r="B19" s="272">
        <v>20448</v>
      </c>
      <c r="C19" s="266">
        <v>0</v>
      </c>
      <c r="D19" s="266">
        <v>0</v>
      </c>
      <c r="E19" s="266">
        <v>0</v>
      </c>
      <c r="F19" s="266">
        <v>2336</v>
      </c>
      <c r="G19" s="266">
        <v>0</v>
      </c>
      <c r="H19" s="262">
        <v>18112</v>
      </c>
      <c r="I19" s="391">
        <v>0</v>
      </c>
    </row>
    <row r="20" spans="1:9" s="23" customFormat="1" ht="24.95" customHeight="1">
      <c r="A20" s="334" t="s">
        <v>22</v>
      </c>
      <c r="B20" s="272">
        <v>16573</v>
      </c>
      <c r="C20" s="266">
        <v>0</v>
      </c>
      <c r="D20" s="266">
        <v>0</v>
      </c>
      <c r="E20" s="266">
        <v>0</v>
      </c>
      <c r="F20" s="266">
        <v>1661</v>
      </c>
      <c r="G20" s="266">
        <v>0</v>
      </c>
      <c r="H20" s="262">
        <v>14912</v>
      </c>
      <c r="I20" s="391">
        <v>0</v>
      </c>
    </row>
    <row r="21" spans="1:9" s="23" customFormat="1" ht="24.95" customHeight="1">
      <c r="A21" s="334" t="s">
        <v>23</v>
      </c>
      <c r="B21" s="272">
        <v>35701</v>
      </c>
      <c r="C21" s="266">
        <v>0</v>
      </c>
      <c r="D21" s="266">
        <v>0</v>
      </c>
      <c r="E21" s="266">
        <v>0</v>
      </c>
      <c r="F21" s="266">
        <v>2622</v>
      </c>
      <c r="G21" s="266">
        <v>0</v>
      </c>
      <c r="H21" s="262">
        <v>33079</v>
      </c>
      <c r="I21" s="391">
        <v>0</v>
      </c>
    </row>
    <row r="22" spans="1:9" s="23" customFormat="1" ht="24.95" customHeight="1">
      <c r="A22" s="334" t="s">
        <v>24</v>
      </c>
      <c r="B22" s="272">
        <v>22715</v>
      </c>
      <c r="C22" s="266"/>
      <c r="D22" s="266"/>
      <c r="E22" s="266"/>
      <c r="F22" s="266">
        <v>1239</v>
      </c>
      <c r="G22" s="266"/>
      <c r="H22" s="262">
        <v>21476</v>
      </c>
      <c r="I22" s="391">
        <v>0</v>
      </c>
    </row>
    <row r="23" spans="1:9" s="23" customFormat="1" ht="24.95" customHeight="1">
      <c r="A23" s="334" t="s">
        <v>25</v>
      </c>
      <c r="B23" s="272">
        <v>22528</v>
      </c>
      <c r="C23" s="266">
        <v>0</v>
      </c>
      <c r="D23" s="266">
        <v>0</v>
      </c>
      <c r="E23" s="266">
        <v>0</v>
      </c>
      <c r="F23" s="266">
        <v>1772</v>
      </c>
      <c r="G23" s="266">
        <v>0</v>
      </c>
      <c r="H23" s="262">
        <v>20756</v>
      </c>
      <c r="I23" s="391">
        <v>0</v>
      </c>
    </row>
    <row r="24" spans="1:9" s="23" customFormat="1" ht="24.95" customHeight="1">
      <c r="A24" s="334" t="s">
        <v>26</v>
      </c>
      <c r="B24" s="272">
        <v>16815</v>
      </c>
      <c r="C24" s="266">
        <v>0</v>
      </c>
      <c r="D24" s="266">
        <v>0</v>
      </c>
      <c r="E24" s="266">
        <v>0</v>
      </c>
      <c r="F24" s="266">
        <v>2534</v>
      </c>
      <c r="G24" s="266">
        <v>0</v>
      </c>
      <c r="H24" s="262">
        <v>14281</v>
      </c>
      <c r="I24" s="391">
        <v>0</v>
      </c>
    </row>
    <row r="25" spans="1:9" s="23" customFormat="1" ht="24.95" customHeight="1">
      <c r="A25" s="334" t="s">
        <v>27</v>
      </c>
      <c r="B25" s="272">
        <v>40256</v>
      </c>
      <c r="C25" s="266">
        <v>0</v>
      </c>
      <c r="D25" s="266">
        <v>0</v>
      </c>
      <c r="E25" s="266">
        <v>0</v>
      </c>
      <c r="F25" s="266">
        <v>3877</v>
      </c>
      <c r="G25" s="266">
        <v>0</v>
      </c>
      <c r="H25" s="262">
        <v>36379</v>
      </c>
      <c r="I25" s="391">
        <v>0</v>
      </c>
    </row>
    <row r="26" spans="1:9" s="23" customFormat="1" ht="24.95" customHeight="1">
      <c r="A26" s="334" t="s">
        <v>28</v>
      </c>
      <c r="B26" s="272">
        <v>24358</v>
      </c>
      <c r="C26" s="266">
        <v>0</v>
      </c>
      <c r="D26" s="266">
        <v>0</v>
      </c>
      <c r="E26" s="266">
        <v>0</v>
      </c>
      <c r="F26" s="266">
        <v>1155</v>
      </c>
      <c r="G26" s="266">
        <v>0</v>
      </c>
      <c r="H26" s="262">
        <v>23203</v>
      </c>
      <c r="I26" s="391">
        <v>0</v>
      </c>
    </row>
    <row r="27" spans="1:9" s="23" customFormat="1" ht="24.95" customHeight="1">
      <c r="A27" s="334" t="s">
        <v>29</v>
      </c>
      <c r="B27" s="272">
        <v>12518</v>
      </c>
      <c r="C27" s="266">
        <v>0</v>
      </c>
      <c r="D27" s="266">
        <v>0</v>
      </c>
      <c r="E27" s="266">
        <v>0</v>
      </c>
      <c r="F27" s="266">
        <v>773</v>
      </c>
      <c r="G27" s="266">
        <v>0</v>
      </c>
      <c r="H27" s="262">
        <v>11745</v>
      </c>
      <c r="I27" s="391">
        <v>0</v>
      </c>
    </row>
    <row r="28" spans="1:9" s="23" customFormat="1" ht="24.95" customHeight="1">
      <c r="A28" s="334" t="s">
        <v>30</v>
      </c>
      <c r="B28" s="272">
        <v>50581</v>
      </c>
      <c r="C28" s="266">
        <v>0</v>
      </c>
      <c r="D28" s="266">
        <v>0</v>
      </c>
      <c r="E28" s="266">
        <v>0</v>
      </c>
      <c r="F28" s="266">
        <v>3575</v>
      </c>
      <c r="G28" s="266">
        <v>0</v>
      </c>
      <c r="H28" s="262">
        <v>47006</v>
      </c>
      <c r="I28" s="391">
        <v>0</v>
      </c>
    </row>
    <row r="29" spans="1:9" s="23" customFormat="1" ht="24.95" customHeight="1">
      <c r="A29" s="334" t="s">
        <v>31</v>
      </c>
      <c r="B29" s="272">
        <v>17609</v>
      </c>
      <c r="C29" s="266">
        <v>0</v>
      </c>
      <c r="D29" s="266">
        <v>0</v>
      </c>
      <c r="E29" s="266">
        <v>0</v>
      </c>
      <c r="F29" s="257">
        <v>1134</v>
      </c>
      <c r="G29" s="266">
        <v>0</v>
      </c>
      <c r="H29" s="262">
        <v>16475</v>
      </c>
      <c r="I29" s="391">
        <v>0</v>
      </c>
    </row>
    <row r="30" spans="1:9" ht="15" customHeight="1">
      <c r="A30" s="337" t="s">
        <v>245</v>
      </c>
      <c r="B30" s="259">
        <v>623</v>
      </c>
      <c r="C30" s="265">
        <v>60</v>
      </c>
      <c r="D30" s="265">
        <v>0</v>
      </c>
      <c r="E30" s="265">
        <v>26</v>
      </c>
      <c r="F30" s="258">
        <v>501</v>
      </c>
      <c r="G30" s="265">
        <v>0</v>
      </c>
      <c r="H30" s="261">
        <v>36</v>
      </c>
      <c r="I30" s="392">
        <v>0</v>
      </c>
    </row>
    <row r="31" spans="1:9" ht="20.25" customHeight="1">
      <c r="A31" s="474"/>
      <c r="B31" s="474"/>
      <c r="C31" s="474"/>
      <c r="D31" s="474"/>
      <c r="E31" s="474"/>
      <c r="F31" s="474"/>
      <c r="G31" s="474"/>
      <c r="H31" s="474"/>
      <c r="I31" s="29"/>
    </row>
    <row r="32" spans="1:9" ht="20.25" customHeight="1">
      <c r="A32" s="476" t="s">
        <v>401</v>
      </c>
      <c r="B32" s="476"/>
      <c r="C32" s="157"/>
      <c r="D32" s="157"/>
      <c r="E32" s="157"/>
      <c r="F32" s="157"/>
      <c r="G32" s="157"/>
      <c r="H32" s="157"/>
      <c r="I32" s="29"/>
    </row>
    <row r="33" spans="1:9" ht="24.95" customHeight="1">
      <c r="A33" s="477" t="s">
        <v>402</v>
      </c>
      <c r="B33" s="477"/>
      <c r="C33" s="477"/>
      <c r="D33" s="477"/>
      <c r="E33" s="158"/>
      <c r="F33" s="158"/>
      <c r="G33" s="158"/>
      <c r="H33" s="158"/>
      <c r="I33" s="158"/>
    </row>
    <row r="34" spans="1:9">
      <c r="A34" s="29"/>
      <c r="B34" s="36"/>
      <c r="C34" s="36"/>
      <c r="D34" s="36"/>
      <c r="E34" s="36"/>
      <c r="F34" s="36"/>
      <c r="G34" s="36"/>
      <c r="H34" s="36"/>
      <c r="I34" s="36"/>
    </row>
  </sheetData>
  <mergeCells count="4">
    <mergeCell ref="A31:H31"/>
    <mergeCell ref="A1:B1"/>
    <mergeCell ref="A32:B32"/>
    <mergeCell ref="A33:D33"/>
  </mergeCells>
  <phoneticPr fontId="1" type="noConversion"/>
  <pageMargins left="0.27559055118110237" right="0.15748031496062992" top="0.98425196850393704" bottom="0.98425196850393704" header="0.51181102362204722" footer="0.51181102362204722"/>
  <pageSetup paperSize="9"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4"/>
  <sheetViews>
    <sheetView topLeftCell="D1" zoomScaleNormal="100" workbookViewId="0">
      <selection activeCell="U34" sqref="U34"/>
    </sheetView>
  </sheetViews>
  <sheetFormatPr defaultRowHeight="13.5"/>
  <cols>
    <col min="1" max="1" width="10.375" style="22" customWidth="1"/>
    <col min="2" max="2" width="11.25" style="22" customWidth="1"/>
    <col min="3" max="3" width="10" style="22" customWidth="1"/>
    <col min="4" max="5" width="9.375" style="22" customWidth="1"/>
    <col min="6" max="6" width="10.375" style="22" customWidth="1"/>
    <col min="7" max="7" width="9.375" style="22" customWidth="1"/>
    <col min="8" max="8" width="11.125" style="22" bestFit="1" customWidth="1"/>
    <col min="9" max="9" width="13.375" style="22" customWidth="1"/>
    <col min="10" max="10" width="15.625" style="22" customWidth="1"/>
    <col min="11" max="11" width="12.625" style="22" customWidth="1"/>
    <col min="12" max="12" width="14.125" style="22" customWidth="1"/>
    <col min="13" max="13" width="10.875" style="22" customWidth="1"/>
    <col min="14" max="15" width="8.75" style="22" customWidth="1"/>
    <col min="16" max="16" width="9.875" style="22" customWidth="1"/>
    <col min="17" max="17" width="9.75" style="22" customWidth="1"/>
    <col min="18" max="18" width="8.75" style="22" customWidth="1"/>
    <col min="19" max="256" width="9" style="22"/>
    <col min="257" max="257" width="11.625" style="22" customWidth="1"/>
    <col min="258" max="258" width="11.25" style="22" customWidth="1"/>
    <col min="259" max="259" width="10.875" style="22" customWidth="1"/>
    <col min="260" max="261" width="9.375" style="22" customWidth="1"/>
    <col min="262" max="262" width="10.375" style="22" customWidth="1"/>
    <col min="263" max="263" width="9.375" style="22" customWidth="1"/>
    <col min="264" max="264" width="11.125" style="22" bestFit="1" customWidth="1"/>
    <col min="265" max="265" width="13.375" style="22" customWidth="1"/>
    <col min="266" max="266" width="12.125" style="22" customWidth="1"/>
    <col min="267" max="267" width="12.625" style="22" customWidth="1"/>
    <col min="268" max="268" width="14.125" style="22" customWidth="1"/>
    <col min="269" max="269" width="10.875" style="22" customWidth="1"/>
    <col min="270" max="272" width="8.75" style="22" customWidth="1"/>
    <col min="273" max="273" width="9.75" style="22" customWidth="1"/>
    <col min="274" max="274" width="8.75" style="22" customWidth="1"/>
    <col min="275" max="512" width="9" style="22"/>
    <col min="513" max="513" width="11.625" style="22" customWidth="1"/>
    <col min="514" max="514" width="11.25" style="22" customWidth="1"/>
    <col min="515" max="515" width="10.875" style="22" customWidth="1"/>
    <col min="516" max="517" width="9.375" style="22" customWidth="1"/>
    <col min="518" max="518" width="10.375" style="22" customWidth="1"/>
    <col min="519" max="519" width="9.375" style="22" customWidth="1"/>
    <col min="520" max="520" width="11.125" style="22" bestFit="1" customWidth="1"/>
    <col min="521" max="521" width="13.375" style="22" customWidth="1"/>
    <col min="522" max="522" width="12.125" style="22" customWidth="1"/>
    <col min="523" max="523" width="12.625" style="22" customWidth="1"/>
    <col min="524" max="524" width="14.125" style="22" customWidth="1"/>
    <col min="525" max="525" width="10.875" style="22" customWidth="1"/>
    <col min="526" max="528" width="8.75" style="22" customWidth="1"/>
    <col min="529" max="529" width="9.75" style="22" customWidth="1"/>
    <col min="530" max="530" width="8.75" style="22" customWidth="1"/>
    <col min="531" max="768" width="9" style="22"/>
    <col min="769" max="769" width="11.625" style="22" customWidth="1"/>
    <col min="770" max="770" width="11.25" style="22" customWidth="1"/>
    <col min="771" max="771" width="10.875" style="22" customWidth="1"/>
    <col min="772" max="773" width="9.375" style="22" customWidth="1"/>
    <col min="774" max="774" width="10.375" style="22" customWidth="1"/>
    <col min="775" max="775" width="9.375" style="22" customWidth="1"/>
    <col min="776" max="776" width="11.125" style="22" bestFit="1" customWidth="1"/>
    <col min="777" max="777" width="13.375" style="22" customWidth="1"/>
    <col min="778" max="778" width="12.125" style="22" customWidth="1"/>
    <col min="779" max="779" width="12.625" style="22" customWidth="1"/>
    <col min="780" max="780" width="14.125" style="22" customWidth="1"/>
    <col min="781" max="781" width="10.875" style="22" customWidth="1"/>
    <col min="782" max="784" width="8.75" style="22" customWidth="1"/>
    <col min="785" max="785" width="9.75" style="22" customWidth="1"/>
    <col min="786" max="786" width="8.75" style="22" customWidth="1"/>
    <col min="787" max="1024" width="9" style="22"/>
    <col min="1025" max="1025" width="11.625" style="22" customWidth="1"/>
    <col min="1026" max="1026" width="11.25" style="22" customWidth="1"/>
    <col min="1027" max="1027" width="10.875" style="22" customWidth="1"/>
    <col min="1028" max="1029" width="9.375" style="22" customWidth="1"/>
    <col min="1030" max="1030" width="10.375" style="22" customWidth="1"/>
    <col min="1031" max="1031" width="9.375" style="22" customWidth="1"/>
    <col min="1032" max="1032" width="11.125" style="22" bestFit="1" customWidth="1"/>
    <col min="1033" max="1033" width="13.375" style="22" customWidth="1"/>
    <col min="1034" max="1034" width="12.125" style="22" customWidth="1"/>
    <col min="1035" max="1035" width="12.625" style="22" customWidth="1"/>
    <col min="1036" max="1036" width="14.125" style="22" customWidth="1"/>
    <col min="1037" max="1037" width="10.875" style="22" customWidth="1"/>
    <col min="1038" max="1040" width="8.75" style="22" customWidth="1"/>
    <col min="1041" max="1041" width="9.75" style="22" customWidth="1"/>
    <col min="1042" max="1042" width="8.75" style="22" customWidth="1"/>
    <col min="1043" max="1280" width="9" style="22"/>
    <col min="1281" max="1281" width="11.625" style="22" customWidth="1"/>
    <col min="1282" max="1282" width="11.25" style="22" customWidth="1"/>
    <col min="1283" max="1283" width="10.875" style="22" customWidth="1"/>
    <col min="1284" max="1285" width="9.375" style="22" customWidth="1"/>
    <col min="1286" max="1286" width="10.375" style="22" customWidth="1"/>
    <col min="1287" max="1287" width="9.375" style="22" customWidth="1"/>
    <col min="1288" max="1288" width="11.125" style="22" bestFit="1" customWidth="1"/>
    <col min="1289" max="1289" width="13.375" style="22" customWidth="1"/>
    <col min="1290" max="1290" width="12.125" style="22" customWidth="1"/>
    <col min="1291" max="1291" width="12.625" style="22" customWidth="1"/>
    <col min="1292" max="1292" width="14.125" style="22" customWidth="1"/>
    <col min="1293" max="1293" width="10.875" style="22" customWidth="1"/>
    <col min="1294" max="1296" width="8.75" style="22" customWidth="1"/>
    <col min="1297" max="1297" width="9.75" style="22" customWidth="1"/>
    <col min="1298" max="1298" width="8.75" style="22" customWidth="1"/>
    <col min="1299" max="1536" width="9" style="22"/>
    <col min="1537" max="1537" width="11.625" style="22" customWidth="1"/>
    <col min="1538" max="1538" width="11.25" style="22" customWidth="1"/>
    <col min="1539" max="1539" width="10.875" style="22" customWidth="1"/>
    <col min="1540" max="1541" width="9.375" style="22" customWidth="1"/>
    <col min="1542" max="1542" width="10.375" style="22" customWidth="1"/>
    <col min="1543" max="1543" width="9.375" style="22" customWidth="1"/>
    <col min="1544" max="1544" width="11.125" style="22" bestFit="1" customWidth="1"/>
    <col min="1545" max="1545" width="13.375" style="22" customWidth="1"/>
    <col min="1546" max="1546" width="12.125" style="22" customWidth="1"/>
    <col min="1547" max="1547" width="12.625" style="22" customWidth="1"/>
    <col min="1548" max="1548" width="14.125" style="22" customWidth="1"/>
    <col min="1549" max="1549" width="10.875" style="22" customWidth="1"/>
    <col min="1550" max="1552" width="8.75" style="22" customWidth="1"/>
    <col min="1553" max="1553" width="9.75" style="22" customWidth="1"/>
    <col min="1554" max="1554" width="8.75" style="22" customWidth="1"/>
    <col min="1555" max="1792" width="9" style="22"/>
    <col min="1793" max="1793" width="11.625" style="22" customWidth="1"/>
    <col min="1794" max="1794" width="11.25" style="22" customWidth="1"/>
    <col min="1795" max="1795" width="10.875" style="22" customWidth="1"/>
    <col min="1796" max="1797" width="9.375" style="22" customWidth="1"/>
    <col min="1798" max="1798" width="10.375" style="22" customWidth="1"/>
    <col min="1799" max="1799" width="9.375" style="22" customWidth="1"/>
    <col min="1800" max="1800" width="11.125" style="22" bestFit="1" customWidth="1"/>
    <col min="1801" max="1801" width="13.375" style="22" customWidth="1"/>
    <col min="1802" max="1802" width="12.125" style="22" customWidth="1"/>
    <col min="1803" max="1803" width="12.625" style="22" customWidth="1"/>
    <col min="1804" max="1804" width="14.125" style="22" customWidth="1"/>
    <col min="1805" max="1805" width="10.875" style="22" customWidth="1"/>
    <col min="1806" max="1808" width="8.75" style="22" customWidth="1"/>
    <col min="1809" max="1809" width="9.75" style="22" customWidth="1"/>
    <col min="1810" max="1810" width="8.75" style="22" customWidth="1"/>
    <col min="1811" max="2048" width="9" style="22"/>
    <col min="2049" max="2049" width="11.625" style="22" customWidth="1"/>
    <col min="2050" max="2050" width="11.25" style="22" customWidth="1"/>
    <col min="2051" max="2051" width="10.875" style="22" customWidth="1"/>
    <col min="2052" max="2053" width="9.375" style="22" customWidth="1"/>
    <col min="2054" max="2054" width="10.375" style="22" customWidth="1"/>
    <col min="2055" max="2055" width="9.375" style="22" customWidth="1"/>
    <col min="2056" max="2056" width="11.125" style="22" bestFit="1" customWidth="1"/>
    <col min="2057" max="2057" width="13.375" style="22" customWidth="1"/>
    <col min="2058" max="2058" width="12.125" style="22" customWidth="1"/>
    <col min="2059" max="2059" width="12.625" style="22" customWidth="1"/>
    <col min="2060" max="2060" width="14.125" style="22" customWidth="1"/>
    <col min="2061" max="2061" width="10.875" style="22" customWidth="1"/>
    <col min="2062" max="2064" width="8.75" style="22" customWidth="1"/>
    <col min="2065" max="2065" width="9.75" style="22" customWidth="1"/>
    <col min="2066" max="2066" width="8.75" style="22" customWidth="1"/>
    <col min="2067" max="2304" width="9" style="22"/>
    <col min="2305" max="2305" width="11.625" style="22" customWidth="1"/>
    <col min="2306" max="2306" width="11.25" style="22" customWidth="1"/>
    <col min="2307" max="2307" width="10.875" style="22" customWidth="1"/>
    <col min="2308" max="2309" width="9.375" style="22" customWidth="1"/>
    <col min="2310" max="2310" width="10.375" style="22" customWidth="1"/>
    <col min="2311" max="2311" width="9.375" style="22" customWidth="1"/>
    <col min="2312" max="2312" width="11.125" style="22" bestFit="1" customWidth="1"/>
    <col min="2313" max="2313" width="13.375" style="22" customWidth="1"/>
    <col min="2314" max="2314" width="12.125" style="22" customWidth="1"/>
    <col min="2315" max="2315" width="12.625" style="22" customWidth="1"/>
    <col min="2316" max="2316" width="14.125" style="22" customWidth="1"/>
    <col min="2317" max="2317" width="10.875" style="22" customWidth="1"/>
    <col min="2318" max="2320" width="8.75" style="22" customWidth="1"/>
    <col min="2321" max="2321" width="9.75" style="22" customWidth="1"/>
    <col min="2322" max="2322" width="8.75" style="22" customWidth="1"/>
    <col min="2323" max="2560" width="9" style="22"/>
    <col min="2561" max="2561" width="11.625" style="22" customWidth="1"/>
    <col min="2562" max="2562" width="11.25" style="22" customWidth="1"/>
    <col min="2563" max="2563" width="10.875" style="22" customWidth="1"/>
    <col min="2564" max="2565" width="9.375" style="22" customWidth="1"/>
    <col min="2566" max="2566" width="10.375" style="22" customWidth="1"/>
    <col min="2567" max="2567" width="9.375" style="22" customWidth="1"/>
    <col min="2568" max="2568" width="11.125" style="22" bestFit="1" customWidth="1"/>
    <col min="2569" max="2569" width="13.375" style="22" customWidth="1"/>
    <col min="2570" max="2570" width="12.125" style="22" customWidth="1"/>
    <col min="2571" max="2571" width="12.625" style="22" customWidth="1"/>
    <col min="2572" max="2572" width="14.125" style="22" customWidth="1"/>
    <col min="2573" max="2573" width="10.875" style="22" customWidth="1"/>
    <col min="2574" max="2576" width="8.75" style="22" customWidth="1"/>
    <col min="2577" max="2577" width="9.75" style="22" customWidth="1"/>
    <col min="2578" max="2578" width="8.75" style="22" customWidth="1"/>
    <col min="2579" max="2816" width="9" style="22"/>
    <col min="2817" max="2817" width="11.625" style="22" customWidth="1"/>
    <col min="2818" max="2818" width="11.25" style="22" customWidth="1"/>
    <col min="2819" max="2819" width="10.875" style="22" customWidth="1"/>
    <col min="2820" max="2821" width="9.375" style="22" customWidth="1"/>
    <col min="2822" max="2822" width="10.375" style="22" customWidth="1"/>
    <col min="2823" max="2823" width="9.375" style="22" customWidth="1"/>
    <col min="2824" max="2824" width="11.125" style="22" bestFit="1" customWidth="1"/>
    <col min="2825" max="2825" width="13.375" style="22" customWidth="1"/>
    <col min="2826" max="2826" width="12.125" style="22" customWidth="1"/>
    <col min="2827" max="2827" width="12.625" style="22" customWidth="1"/>
    <col min="2828" max="2828" width="14.125" style="22" customWidth="1"/>
    <col min="2829" max="2829" width="10.875" style="22" customWidth="1"/>
    <col min="2830" max="2832" width="8.75" style="22" customWidth="1"/>
    <col min="2833" max="2833" width="9.75" style="22" customWidth="1"/>
    <col min="2834" max="2834" width="8.75" style="22" customWidth="1"/>
    <col min="2835" max="3072" width="9" style="22"/>
    <col min="3073" max="3073" width="11.625" style="22" customWidth="1"/>
    <col min="3074" max="3074" width="11.25" style="22" customWidth="1"/>
    <col min="3075" max="3075" width="10.875" style="22" customWidth="1"/>
    <col min="3076" max="3077" width="9.375" style="22" customWidth="1"/>
    <col min="3078" max="3078" width="10.375" style="22" customWidth="1"/>
    <col min="3079" max="3079" width="9.375" style="22" customWidth="1"/>
    <col min="3080" max="3080" width="11.125" style="22" bestFit="1" customWidth="1"/>
    <col min="3081" max="3081" width="13.375" style="22" customWidth="1"/>
    <col min="3082" max="3082" width="12.125" style="22" customWidth="1"/>
    <col min="3083" max="3083" width="12.625" style="22" customWidth="1"/>
    <col min="3084" max="3084" width="14.125" style="22" customWidth="1"/>
    <col min="3085" max="3085" width="10.875" style="22" customWidth="1"/>
    <col min="3086" max="3088" width="8.75" style="22" customWidth="1"/>
    <col min="3089" max="3089" width="9.75" style="22" customWidth="1"/>
    <col min="3090" max="3090" width="8.75" style="22" customWidth="1"/>
    <col min="3091" max="3328" width="9" style="22"/>
    <col min="3329" max="3329" width="11.625" style="22" customWidth="1"/>
    <col min="3330" max="3330" width="11.25" style="22" customWidth="1"/>
    <col min="3331" max="3331" width="10.875" style="22" customWidth="1"/>
    <col min="3332" max="3333" width="9.375" style="22" customWidth="1"/>
    <col min="3334" max="3334" width="10.375" style="22" customWidth="1"/>
    <col min="3335" max="3335" width="9.375" style="22" customWidth="1"/>
    <col min="3336" max="3336" width="11.125" style="22" bestFit="1" customWidth="1"/>
    <col min="3337" max="3337" width="13.375" style="22" customWidth="1"/>
    <col min="3338" max="3338" width="12.125" style="22" customWidth="1"/>
    <col min="3339" max="3339" width="12.625" style="22" customWidth="1"/>
    <col min="3340" max="3340" width="14.125" style="22" customWidth="1"/>
    <col min="3341" max="3341" width="10.875" style="22" customWidth="1"/>
    <col min="3342" max="3344" width="8.75" style="22" customWidth="1"/>
    <col min="3345" max="3345" width="9.75" style="22" customWidth="1"/>
    <col min="3346" max="3346" width="8.75" style="22" customWidth="1"/>
    <col min="3347" max="3584" width="9" style="22"/>
    <col min="3585" max="3585" width="11.625" style="22" customWidth="1"/>
    <col min="3586" max="3586" width="11.25" style="22" customWidth="1"/>
    <col min="3587" max="3587" width="10.875" style="22" customWidth="1"/>
    <col min="3588" max="3589" width="9.375" style="22" customWidth="1"/>
    <col min="3590" max="3590" width="10.375" style="22" customWidth="1"/>
    <col min="3591" max="3591" width="9.375" style="22" customWidth="1"/>
    <col min="3592" max="3592" width="11.125" style="22" bestFit="1" customWidth="1"/>
    <col min="3593" max="3593" width="13.375" style="22" customWidth="1"/>
    <col min="3594" max="3594" width="12.125" style="22" customWidth="1"/>
    <col min="3595" max="3595" width="12.625" style="22" customWidth="1"/>
    <col min="3596" max="3596" width="14.125" style="22" customWidth="1"/>
    <col min="3597" max="3597" width="10.875" style="22" customWidth="1"/>
    <col min="3598" max="3600" width="8.75" style="22" customWidth="1"/>
    <col min="3601" max="3601" width="9.75" style="22" customWidth="1"/>
    <col min="3602" max="3602" width="8.75" style="22" customWidth="1"/>
    <col min="3603" max="3840" width="9" style="22"/>
    <col min="3841" max="3841" width="11.625" style="22" customWidth="1"/>
    <col min="3842" max="3842" width="11.25" style="22" customWidth="1"/>
    <col min="3843" max="3843" width="10.875" style="22" customWidth="1"/>
    <col min="3844" max="3845" width="9.375" style="22" customWidth="1"/>
    <col min="3846" max="3846" width="10.375" style="22" customWidth="1"/>
    <col min="3847" max="3847" width="9.375" style="22" customWidth="1"/>
    <col min="3848" max="3848" width="11.125" style="22" bestFit="1" customWidth="1"/>
    <col min="3849" max="3849" width="13.375" style="22" customWidth="1"/>
    <col min="3850" max="3850" width="12.125" style="22" customWidth="1"/>
    <col min="3851" max="3851" width="12.625" style="22" customWidth="1"/>
    <col min="3852" max="3852" width="14.125" style="22" customWidth="1"/>
    <col min="3853" max="3853" width="10.875" style="22" customWidth="1"/>
    <col min="3854" max="3856" width="8.75" style="22" customWidth="1"/>
    <col min="3857" max="3857" width="9.75" style="22" customWidth="1"/>
    <col min="3858" max="3858" width="8.75" style="22" customWidth="1"/>
    <col min="3859" max="4096" width="9" style="22"/>
    <col min="4097" max="4097" width="11.625" style="22" customWidth="1"/>
    <col min="4098" max="4098" width="11.25" style="22" customWidth="1"/>
    <col min="4099" max="4099" width="10.875" style="22" customWidth="1"/>
    <col min="4100" max="4101" width="9.375" style="22" customWidth="1"/>
    <col min="4102" max="4102" width="10.375" style="22" customWidth="1"/>
    <col min="4103" max="4103" width="9.375" style="22" customWidth="1"/>
    <col min="4104" max="4104" width="11.125" style="22" bestFit="1" customWidth="1"/>
    <col min="4105" max="4105" width="13.375" style="22" customWidth="1"/>
    <col min="4106" max="4106" width="12.125" style="22" customWidth="1"/>
    <col min="4107" max="4107" width="12.625" style="22" customWidth="1"/>
    <col min="4108" max="4108" width="14.125" style="22" customWidth="1"/>
    <col min="4109" max="4109" width="10.875" style="22" customWidth="1"/>
    <col min="4110" max="4112" width="8.75" style="22" customWidth="1"/>
    <col min="4113" max="4113" width="9.75" style="22" customWidth="1"/>
    <col min="4114" max="4114" width="8.75" style="22" customWidth="1"/>
    <col min="4115" max="4352" width="9" style="22"/>
    <col min="4353" max="4353" width="11.625" style="22" customWidth="1"/>
    <col min="4354" max="4354" width="11.25" style="22" customWidth="1"/>
    <col min="4355" max="4355" width="10.875" style="22" customWidth="1"/>
    <col min="4356" max="4357" width="9.375" style="22" customWidth="1"/>
    <col min="4358" max="4358" width="10.375" style="22" customWidth="1"/>
    <col min="4359" max="4359" width="9.375" style="22" customWidth="1"/>
    <col min="4360" max="4360" width="11.125" style="22" bestFit="1" customWidth="1"/>
    <col min="4361" max="4361" width="13.375" style="22" customWidth="1"/>
    <col min="4362" max="4362" width="12.125" style="22" customWidth="1"/>
    <col min="4363" max="4363" width="12.625" style="22" customWidth="1"/>
    <col min="4364" max="4364" width="14.125" style="22" customWidth="1"/>
    <col min="4365" max="4365" width="10.875" style="22" customWidth="1"/>
    <col min="4366" max="4368" width="8.75" style="22" customWidth="1"/>
    <col min="4369" max="4369" width="9.75" style="22" customWidth="1"/>
    <col min="4370" max="4370" width="8.75" style="22" customWidth="1"/>
    <col min="4371" max="4608" width="9" style="22"/>
    <col min="4609" max="4609" width="11.625" style="22" customWidth="1"/>
    <col min="4610" max="4610" width="11.25" style="22" customWidth="1"/>
    <col min="4611" max="4611" width="10.875" style="22" customWidth="1"/>
    <col min="4612" max="4613" width="9.375" style="22" customWidth="1"/>
    <col min="4614" max="4614" width="10.375" style="22" customWidth="1"/>
    <col min="4615" max="4615" width="9.375" style="22" customWidth="1"/>
    <col min="4616" max="4616" width="11.125" style="22" bestFit="1" customWidth="1"/>
    <col min="4617" max="4617" width="13.375" style="22" customWidth="1"/>
    <col min="4618" max="4618" width="12.125" style="22" customWidth="1"/>
    <col min="4619" max="4619" width="12.625" style="22" customWidth="1"/>
    <col min="4620" max="4620" width="14.125" style="22" customWidth="1"/>
    <col min="4621" max="4621" width="10.875" style="22" customWidth="1"/>
    <col min="4622" max="4624" width="8.75" style="22" customWidth="1"/>
    <col min="4625" max="4625" width="9.75" style="22" customWidth="1"/>
    <col min="4626" max="4626" width="8.75" style="22" customWidth="1"/>
    <col min="4627" max="4864" width="9" style="22"/>
    <col min="4865" max="4865" width="11.625" style="22" customWidth="1"/>
    <col min="4866" max="4866" width="11.25" style="22" customWidth="1"/>
    <col min="4867" max="4867" width="10.875" style="22" customWidth="1"/>
    <col min="4868" max="4869" width="9.375" style="22" customWidth="1"/>
    <col min="4870" max="4870" width="10.375" style="22" customWidth="1"/>
    <col min="4871" max="4871" width="9.375" style="22" customWidth="1"/>
    <col min="4872" max="4872" width="11.125" style="22" bestFit="1" customWidth="1"/>
    <col min="4873" max="4873" width="13.375" style="22" customWidth="1"/>
    <col min="4874" max="4874" width="12.125" style="22" customWidth="1"/>
    <col min="4875" max="4875" width="12.625" style="22" customWidth="1"/>
    <col min="4876" max="4876" width="14.125" style="22" customWidth="1"/>
    <col min="4877" max="4877" width="10.875" style="22" customWidth="1"/>
    <col min="4878" max="4880" width="8.75" style="22" customWidth="1"/>
    <col min="4881" max="4881" width="9.75" style="22" customWidth="1"/>
    <col min="4882" max="4882" width="8.75" style="22" customWidth="1"/>
    <col min="4883" max="5120" width="9" style="22"/>
    <col min="5121" max="5121" width="11.625" style="22" customWidth="1"/>
    <col min="5122" max="5122" width="11.25" style="22" customWidth="1"/>
    <col min="5123" max="5123" width="10.875" style="22" customWidth="1"/>
    <col min="5124" max="5125" width="9.375" style="22" customWidth="1"/>
    <col min="5126" max="5126" width="10.375" style="22" customWidth="1"/>
    <col min="5127" max="5127" width="9.375" style="22" customWidth="1"/>
    <col min="5128" max="5128" width="11.125" style="22" bestFit="1" customWidth="1"/>
    <col min="5129" max="5129" width="13.375" style="22" customWidth="1"/>
    <col min="5130" max="5130" width="12.125" style="22" customWidth="1"/>
    <col min="5131" max="5131" width="12.625" style="22" customWidth="1"/>
    <col min="5132" max="5132" width="14.125" style="22" customWidth="1"/>
    <col min="5133" max="5133" width="10.875" style="22" customWidth="1"/>
    <col min="5134" max="5136" width="8.75" style="22" customWidth="1"/>
    <col min="5137" max="5137" width="9.75" style="22" customWidth="1"/>
    <col min="5138" max="5138" width="8.75" style="22" customWidth="1"/>
    <col min="5139" max="5376" width="9" style="22"/>
    <col min="5377" max="5377" width="11.625" style="22" customWidth="1"/>
    <col min="5378" max="5378" width="11.25" style="22" customWidth="1"/>
    <col min="5379" max="5379" width="10.875" style="22" customWidth="1"/>
    <col min="5380" max="5381" width="9.375" style="22" customWidth="1"/>
    <col min="5382" max="5382" width="10.375" style="22" customWidth="1"/>
    <col min="5383" max="5383" width="9.375" style="22" customWidth="1"/>
    <col min="5384" max="5384" width="11.125" style="22" bestFit="1" customWidth="1"/>
    <col min="5385" max="5385" width="13.375" style="22" customWidth="1"/>
    <col min="5386" max="5386" width="12.125" style="22" customWidth="1"/>
    <col min="5387" max="5387" width="12.625" style="22" customWidth="1"/>
    <col min="5388" max="5388" width="14.125" style="22" customWidth="1"/>
    <col min="5389" max="5389" width="10.875" style="22" customWidth="1"/>
    <col min="5390" max="5392" width="8.75" style="22" customWidth="1"/>
    <col min="5393" max="5393" width="9.75" style="22" customWidth="1"/>
    <col min="5394" max="5394" width="8.75" style="22" customWidth="1"/>
    <col min="5395" max="5632" width="9" style="22"/>
    <col min="5633" max="5633" width="11.625" style="22" customWidth="1"/>
    <col min="5634" max="5634" width="11.25" style="22" customWidth="1"/>
    <col min="5635" max="5635" width="10.875" style="22" customWidth="1"/>
    <col min="5636" max="5637" width="9.375" style="22" customWidth="1"/>
    <col min="5638" max="5638" width="10.375" style="22" customWidth="1"/>
    <col min="5639" max="5639" width="9.375" style="22" customWidth="1"/>
    <col min="5640" max="5640" width="11.125" style="22" bestFit="1" customWidth="1"/>
    <col min="5641" max="5641" width="13.375" style="22" customWidth="1"/>
    <col min="5642" max="5642" width="12.125" style="22" customWidth="1"/>
    <col min="5643" max="5643" width="12.625" style="22" customWidth="1"/>
    <col min="5644" max="5644" width="14.125" style="22" customWidth="1"/>
    <col min="5645" max="5645" width="10.875" style="22" customWidth="1"/>
    <col min="5646" max="5648" width="8.75" style="22" customWidth="1"/>
    <col min="5649" max="5649" width="9.75" style="22" customWidth="1"/>
    <col min="5650" max="5650" width="8.75" style="22" customWidth="1"/>
    <col min="5651" max="5888" width="9" style="22"/>
    <col min="5889" max="5889" width="11.625" style="22" customWidth="1"/>
    <col min="5890" max="5890" width="11.25" style="22" customWidth="1"/>
    <col min="5891" max="5891" width="10.875" style="22" customWidth="1"/>
    <col min="5892" max="5893" width="9.375" style="22" customWidth="1"/>
    <col min="5894" max="5894" width="10.375" style="22" customWidth="1"/>
    <col min="5895" max="5895" width="9.375" style="22" customWidth="1"/>
    <col min="5896" max="5896" width="11.125" style="22" bestFit="1" customWidth="1"/>
    <col min="5897" max="5897" width="13.375" style="22" customWidth="1"/>
    <col min="5898" max="5898" width="12.125" style="22" customWidth="1"/>
    <col min="5899" max="5899" width="12.625" style="22" customWidth="1"/>
    <col min="5900" max="5900" width="14.125" style="22" customWidth="1"/>
    <col min="5901" max="5901" width="10.875" style="22" customWidth="1"/>
    <col min="5902" max="5904" width="8.75" style="22" customWidth="1"/>
    <col min="5905" max="5905" width="9.75" style="22" customWidth="1"/>
    <col min="5906" max="5906" width="8.75" style="22" customWidth="1"/>
    <col min="5907" max="6144" width="9" style="22"/>
    <col min="6145" max="6145" width="11.625" style="22" customWidth="1"/>
    <col min="6146" max="6146" width="11.25" style="22" customWidth="1"/>
    <col min="6147" max="6147" width="10.875" style="22" customWidth="1"/>
    <col min="6148" max="6149" width="9.375" style="22" customWidth="1"/>
    <col min="6150" max="6150" width="10.375" style="22" customWidth="1"/>
    <col min="6151" max="6151" width="9.375" style="22" customWidth="1"/>
    <col min="6152" max="6152" width="11.125" style="22" bestFit="1" customWidth="1"/>
    <col min="6153" max="6153" width="13.375" style="22" customWidth="1"/>
    <col min="6154" max="6154" width="12.125" style="22" customWidth="1"/>
    <col min="6155" max="6155" width="12.625" style="22" customWidth="1"/>
    <col min="6156" max="6156" width="14.125" style="22" customWidth="1"/>
    <col min="6157" max="6157" width="10.875" style="22" customWidth="1"/>
    <col min="6158" max="6160" width="8.75" style="22" customWidth="1"/>
    <col min="6161" max="6161" width="9.75" style="22" customWidth="1"/>
    <col min="6162" max="6162" width="8.75" style="22" customWidth="1"/>
    <col min="6163" max="6400" width="9" style="22"/>
    <col min="6401" max="6401" width="11.625" style="22" customWidth="1"/>
    <col min="6402" max="6402" width="11.25" style="22" customWidth="1"/>
    <col min="6403" max="6403" width="10.875" style="22" customWidth="1"/>
    <col min="6404" max="6405" width="9.375" style="22" customWidth="1"/>
    <col min="6406" max="6406" width="10.375" style="22" customWidth="1"/>
    <col min="6407" max="6407" width="9.375" style="22" customWidth="1"/>
    <col min="6408" max="6408" width="11.125" style="22" bestFit="1" customWidth="1"/>
    <col min="6409" max="6409" width="13.375" style="22" customWidth="1"/>
    <col min="6410" max="6410" width="12.125" style="22" customWidth="1"/>
    <col min="6411" max="6411" width="12.625" style="22" customWidth="1"/>
    <col min="6412" max="6412" width="14.125" style="22" customWidth="1"/>
    <col min="6413" max="6413" width="10.875" style="22" customWidth="1"/>
    <col min="6414" max="6416" width="8.75" style="22" customWidth="1"/>
    <col min="6417" max="6417" width="9.75" style="22" customWidth="1"/>
    <col min="6418" max="6418" width="8.75" style="22" customWidth="1"/>
    <col min="6419" max="6656" width="9" style="22"/>
    <col min="6657" max="6657" width="11.625" style="22" customWidth="1"/>
    <col min="6658" max="6658" width="11.25" style="22" customWidth="1"/>
    <col min="6659" max="6659" width="10.875" style="22" customWidth="1"/>
    <col min="6660" max="6661" width="9.375" style="22" customWidth="1"/>
    <col min="6662" max="6662" width="10.375" style="22" customWidth="1"/>
    <col min="6663" max="6663" width="9.375" style="22" customWidth="1"/>
    <col min="6664" max="6664" width="11.125" style="22" bestFit="1" customWidth="1"/>
    <col min="6665" max="6665" width="13.375" style="22" customWidth="1"/>
    <col min="6666" max="6666" width="12.125" style="22" customWidth="1"/>
    <col min="6667" max="6667" width="12.625" style="22" customWidth="1"/>
    <col min="6668" max="6668" width="14.125" style="22" customWidth="1"/>
    <col min="6669" max="6669" width="10.875" style="22" customWidth="1"/>
    <col min="6670" max="6672" width="8.75" style="22" customWidth="1"/>
    <col min="6673" max="6673" width="9.75" style="22" customWidth="1"/>
    <col min="6674" max="6674" width="8.75" style="22" customWidth="1"/>
    <col min="6675" max="6912" width="9" style="22"/>
    <col min="6913" max="6913" width="11.625" style="22" customWidth="1"/>
    <col min="6914" max="6914" width="11.25" style="22" customWidth="1"/>
    <col min="6915" max="6915" width="10.875" style="22" customWidth="1"/>
    <col min="6916" max="6917" width="9.375" style="22" customWidth="1"/>
    <col min="6918" max="6918" width="10.375" style="22" customWidth="1"/>
    <col min="6919" max="6919" width="9.375" style="22" customWidth="1"/>
    <col min="6920" max="6920" width="11.125" style="22" bestFit="1" customWidth="1"/>
    <col min="6921" max="6921" width="13.375" style="22" customWidth="1"/>
    <col min="6922" max="6922" width="12.125" style="22" customWidth="1"/>
    <col min="6923" max="6923" width="12.625" style="22" customWidth="1"/>
    <col min="6924" max="6924" width="14.125" style="22" customWidth="1"/>
    <col min="6925" max="6925" width="10.875" style="22" customWidth="1"/>
    <col min="6926" max="6928" width="8.75" style="22" customWidth="1"/>
    <col min="6929" max="6929" width="9.75" style="22" customWidth="1"/>
    <col min="6930" max="6930" width="8.75" style="22" customWidth="1"/>
    <col min="6931" max="7168" width="9" style="22"/>
    <col min="7169" max="7169" width="11.625" style="22" customWidth="1"/>
    <col min="7170" max="7170" width="11.25" style="22" customWidth="1"/>
    <col min="7171" max="7171" width="10.875" style="22" customWidth="1"/>
    <col min="7172" max="7173" width="9.375" style="22" customWidth="1"/>
    <col min="7174" max="7174" width="10.375" style="22" customWidth="1"/>
    <col min="7175" max="7175" width="9.375" style="22" customWidth="1"/>
    <col min="7176" max="7176" width="11.125" style="22" bestFit="1" customWidth="1"/>
    <col min="7177" max="7177" width="13.375" style="22" customWidth="1"/>
    <col min="7178" max="7178" width="12.125" style="22" customWidth="1"/>
    <col min="7179" max="7179" width="12.625" style="22" customWidth="1"/>
    <col min="7180" max="7180" width="14.125" style="22" customWidth="1"/>
    <col min="7181" max="7181" width="10.875" style="22" customWidth="1"/>
    <col min="7182" max="7184" width="8.75" style="22" customWidth="1"/>
    <col min="7185" max="7185" width="9.75" style="22" customWidth="1"/>
    <col min="7186" max="7186" width="8.75" style="22" customWidth="1"/>
    <col min="7187" max="7424" width="9" style="22"/>
    <col min="7425" max="7425" width="11.625" style="22" customWidth="1"/>
    <col min="7426" max="7426" width="11.25" style="22" customWidth="1"/>
    <col min="7427" max="7427" width="10.875" style="22" customWidth="1"/>
    <col min="7428" max="7429" width="9.375" style="22" customWidth="1"/>
    <col min="7430" max="7430" width="10.375" style="22" customWidth="1"/>
    <col min="7431" max="7431" width="9.375" style="22" customWidth="1"/>
    <col min="7432" max="7432" width="11.125" style="22" bestFit="1" customWidth="1"/>
    <col min="7433" max="7433" width="13.375" style="22" customWidth="1"/>
    <col min="7434" max="7434" width="12.125" style="22" customWidth="1"/>
    <col min="7435" max="7435" width="12.625" style="22" customWidth="1"/>
    <col min="7436" max="7436" width="14.125" style="22" customWidth="1"/>
    <col min="7437" max="7437" width="10.875" style="22" customWidth="1"/>
    <col min="7438" max="7440" width="8.75" style="22" customWidth="1"/>
    <col min="7441" max="7441" width="9.75" style="22" customWidth="1"/>
    <col min="7442" max="7442" width="8.75" style="22" customWidth="1"/>
    <col min="7443" max="7680" width="9" style="22"/>
    <col min="7681" max="7681" width="11.625" style="22" customWidth="1"/>
    <col min="7682" max="7682" width="11.25" style="22" customWidth="1"/>
    <col min="7683" max="7683" width="10.875" style="22" customWidth="1"/>
    <col min="7684" max="7685" width="9.375" style="22" customWidth="1"/>
    <col min="7686" max="7686" width="10.375" style="22" customWidth="1"/>
    <col min="7687" max="7687" width="9.375" style="22" customWidth="1"/>
    <col min="7688" max="7688" width="11.125" style="22" bestFit="1" customWidth="1"/>
    <col min="7689" max="7689" width="13.375" style="22" customWidth="1"/>
    <col min="7690" max="7690" width="12.125" style="22" customWidth="1"/>
    <col min="7691" max="7691" width="12.625" style="22" customWidth="1"/>
    <col min="7692" max="7692" width="14.125" style="22" customWidth="1"/>
    <col min="7693" max="7693" width="10.875" style="22" customWidth="1"/>
    <col min="7694" max="7696" width="8.75" style="22" customWidth="1"/>
    <col min="7697" max="7697" width="9.75" style="22" customWidth="1"/>
    <col min="7698" max="7698" width="8.75" style="22" customWidth="1"/>
    <col min="7699" max="7936" width="9" style="22"/>
    <col min="7937" max="7937" width="11.625" style="22" customWidth="1"/>
    <col min="7938" max="7938" width="11.25" style="22" customWidth="1"/>
    <col min="7939" max="7939" width="10.875" style="22" customWidth="1"/>
    <col min="7940" max="7941" width="9.375" style="22" customWidth="1"/>
    <col min="7942" max="7942" width="10.375" style="22" customWidth="1"/>
    <col min="7943" max="7943" width="9.375" style="22" customWidth="1"/>
    <col min="7944" max="7944" width="11.125" style="22" bestFit="1" customWidth="1"/>
    <col min="7945" max="7945" width="13.375" style="22" customWidth="1"/>
    <col min="7946" max="7946" width="12.125" style="22" customWidth="1"/>
    <col min="7947" max="7947" width="12.625" style="22" customWidth="1"/>
    <col min="7948" max="7948" width="14.125" style="22" customWidth="1"/>
    <col min="7949" max="7949" width="10.875" style="22" customWidth="1"/>
    <col min="7950" max="7952" width="8.75" style="22" customWidth="1"/>
    <col min="7953" max="7953" width="9.75" style="22" customWidth="1"/>
    <col min="7954" max="7954" width="8.75" style="22" customWidth="1"/>
    <col min="7955" max="8192" width="9" style="22"/>
    <col min="8193" max="8193" width="11.625" style="22" customWidth="1"/>
    <col min="8194" max="8194" width="11.25" style="22" customWidth="1"/>
    <col min="8195" max="8195" width="10.875" style="22" customWidth="1"/>
    <col min="8196" max="8197" width="9.375" style="22" customWidth="1"/>
    <col min="8198" max="8198" width="10.375" style="22" customWidth="1"/>
    <col min="8199" max="8199" width="9.375" style="22" customWidth="1"/>
    <col min="8200" max="8200" width="11.125" style="22" bestFit="1" customWidth="1"/>
    <col min="8201" max="8201" width="13.375" style="22" customWidth="1"/>
    <col min="8202" max="8202" width="12.125" style="22" customWidth="1"/>
    <col min="8203" max="8203" width="12.625" style="22" customWidth="1"/>
    <col min="8204" max="8204" width="14.125" style="22" customWidth="1"/>
    <col min="8205" max="8205" width="10.875" style="22" customWidth="1"/>
    <col min="8206" max="8208" width="8.75" style="22" customWidth="1"/>
    <col min="8209" max="8209" width="9.75" style="22" customWidth="1"/>
    <col min="8210" max="8210" width="8.75" style="22" customWidth="1"/>
    <col min="8211" max="8448" width="9" style="22"/>
    <col min="8449" max="8449" width="11.625" style="22" customWidth="1"/>
    <col min="8450" max="8450" width="11.25" style="22" customWidth="1"/>
    <col min="8451" max="8451" width="10.875" style="22" customWidth="1"/>
    <col min="8452" max="8453" width="9.375" style="22" customWidth="1"/>
    <col min="8454" max="8454" width="10.375" style="22" customWidth="1"/>
    <col min="8455" max="8455" width="9.375" style="22" customWidth="1"/>
    <col min="8456" max="8456" width="11.125" style="22" bestFit="1" customWidth="1"/>
    <col min="8457" max="8457" width="13.375" style="22" customWidth="1"/>
    <col min="8458" max="8458" width="12.125" style="22" customWidth="1"/>
    <col min="8459" max="8459" width="12.625" style="22" customWidth="1"/>
    <col min="8460" max="8460" width="14.125" style="22" customWidth="1"/>
    <col min="8461" max="8461" width="10.875" style="22" customWidth="1"/>
    <col min="8462" max="8464" width="8.75" style="22" customWidth="1"/>
    <col min="8465" max="8465" width="9.75" style="22" customWidth="1"/>
    <col min="8466" max="8466" width="8.75" style="22" customWidth="1"/>
    <col min="8467" max="8704" width="9" style="22"/>
    <col min="8705" max="8705" width="11.625" style="22" customWidth="1"/>
    <col min="8706" max="8706" width="11.25" style="22" customWidth="1"/>
    <col min="8707" max="8707" width="10.875" style="22" customWidth="1"/>
    <col min="8708" max="8709" width="9.375" style="22" customWidth="1"/>
    <col min="8710" max="8710" width="10.375" style="22" customWidth="1"/>
    <col min="8711" max="8711" width="9.375" style="22" customWidth="1"/>
    <col min="8712" max="8712" width="11.125" style="22" bestFit="1" customWidth="1"/>
    <col min="8713" max="8713" width="13.375" style="22" customWidth="1"/>
    <col min="8714" max="8714" width="12.125" style="22" customWidth="1"/>
    <col min="8715" max="8715" width="12.625" style="22" customWidth="1"/>
    <col min="8716" max="8716" width="14.125" style="22" customWidth="1"/>
    <col min="8717" max="8717" width="10.875" style="22" customWidth="1"/>
    <col min="8718" max="8720" width="8.75" style="22" customWidth="1"/>
    <col min="8721" max="8721" width="9.75" style="22" customWidth="1"/>
    <col min="8722" max="8722" width="8.75" style="22" customWidth="1"/>
    <col min="8723" max="8960" width="9" style="22"/>
    <col min="8961" max="8961" width="11.625" style="22" customWidth="1"/>
    <col min="8962" max="8962" width="11.25" style="22" customWidth="1"/>
    <col min="8963" max="8963" width="10.875" style="22" customWidth="1"/>
    <col min="8964" max="8965" width="9.375" style="22" customWidth="1"/>
    <col min="8966" max="8966" width="10.375" style="22" customWidth="1"/>
    <col min="8967" max="8967" width="9.375" style="22" customWidth="1"/>
    <col min="8968" max="8968" width="11.125" style="22" bestFit="1" customWidth="1"/>
    <col min="8969" max="8969" width="13.375" style="22" customWidth="1"/>
    <col min="8970" max="8970" width="12.125" style="22" customWidth="1"/>
    <col min="8971" max="8971" width="12.625" style="22" customWidth="1"/>
    <col min="8972" max="8972" width="14.125" style="22" customWidth="1"/>
    <col min="8973" max="8973" width="10.875" style="22" customWidth="1"/>
    <col min="8974" max="8976" width="8.75" style="22" customWidth="1"/>
    <col min="8977" max="8977" width="9.75" style="22" customWidth="1"/>
    <col min="8978" max="8978" width="8.75" style="22" customWidth="1"/>
    <col min="8979" max="9216" width="9" style="22"/>
    <col min="9217" max="9217" width="11.625" style="22" customWidth="1"/>
    <col min="9218" max="9218" width="11.25" style="22" customWidth="1"/>
    <col min="9219" max="9219" width="10.875" style="22" customWidth="1"/>
    <col min="9220" max="9221" width="9.375" style="22" customWidth="1"/>
    <col min="9222" max="9222" width="10.375" style="22" customWidth="1"/>
    <col min="9223" max="9223" width="9.375" style="22" customWidth="1"/>
    <col min="9224" max="9224" width="11.125" style="22" bestFit="1" customWidth="1"/>
    <col min="9225" max="9225" width="13.375" style="22" customWidth="1"/>
    <col min="9226" max="9226" width="12.125" style="22" customWidth="1"/>
    <col min="9227" max="9227" width="12.625" style="22" customWidth="1"/>
    <col min="9228" max="9228" width="14.125" style="22" customWidth="1"/>
    <col min="9229" max="9229" width="10.875" style="22" customWidth="1"/>
    <col min="9230" max="9232" width="8.75" style="22" customWidth="1"/>
    <col min="9233" max="9233" width="9.75" style="22" customWidth="1"/>
    <col min="9234" max="9234" width="8.75" style="22" customWidth="1"/>
    <col min="9235" max="9472" width="9" style="22"/>
    <col min="9473" max="9473" width="11.625" style="22" customWidth="1"/>
    <col min="9474" max="9474" width="11.25" style="22" customWidth="1"/>
    <col min="9475" max="9475" width="10.875" style="22" customWidth="1"/>
    <col min="9476" max="9477" width="9.375" style="22" customWidth="1"/>
    <col min="9478" max="9478" width="10.375" style="22" customWidth="1"/>
    <col min="9479" max="9479" width="9.375" style="22" customWidth="1"/>
    <col min="9480" max="9480" width="11.125" style="22" bestFit="1" customWidth="1"/>
    <col min="9481" max="9481" width="13.375" style="22" customWidth="1"/>
    <col min="9482" max="9482" width="12.125" style="22" customWidth="1"/>
    <col min="9483" max="9483" width="12.625" style="22" customWidth="1"/>
    <col min="9484" max="9484" width="14.125" style="22" customWidth="1"/>
    <col min="9485" max="9485" width="10.875" style="22" customWidth="1"/>
    <col min="9486" max="9488" width="8.75" style="22" customWidth="1"/>
    <col min="9489" max="9489" width="9.75" style="22" customWidth="1"/>
    <col min="9490" max="9490" width="8.75" style="22" customWidth="1"/>
    <col min="9491" max="9728" width="9" style="22"/>
    <col min="9729" max="9729" width="11.625" style="22" customWidth="1"/>
    <col min="9730" max="9730" width="11.25" style="22" customWidth="1"/>
    <col min="9731" max="9731" width="10.875" style="22" customWidth="1"/>
    <col min="9732" max="9733" width="9.375" style="22" customWidth="1"/>
    <col min="9734" max="9734" width="10.375" style="22" customWidth="1"/>
    <col min="9735" max="9735" width="9.375" style="22" customWidth="1"/>
    <col min="9736" max="9736" width="11.125" style="22" bestFit="1" customWidth="1"/>
    <col min="9737" max="9737" width="13.375" style="22" customWidth="1"/>
    <col min="9738" max="9738" width="12.125" style="22" customWidth="1"/>
    <col min="9739" max="9739" width="12.625" style="22" customWidth="1"/>
    <col min="9740" max="9740" width="14.125" style="22" customWidth="1"/>
    <col min="9741" max="9741" width="10.875" style="22" customWidth="1"/>
    <col min="9742" max="9744" width="8.75" style="22" customWidth="1"/>
    <col min="9745" max="9745" width="9.75" style="22" customWidth="1"/>
    <col min="9746" max="9746" width="8.75" style="22" customWidth="1"/>
    <col min="9747" max="9984" width="9" style="22"/>
    <col min="9985" max="9985" width="11.625" style="22" customWidth="1"/>
    <col min="9986" max="9986" width="11.25" style="22" customWidth="1"/>
    <col min="9987" max="9987" width="10.875" style="22" customWidth="1"/>
    <col min="9988" max="9989" width="9.375" style="22" customWidth="1"/>
    <col min="9990" max="9990" width="10.375" style="22" customWidth="1"/>
    <col min="9991" max="9991" width="9.375" style="22" customWidth="1"/>
    <col min="9992" max="9992" width="11.125" style="22" bestFit="1" customWidth="1"/>
    <col min="9993" max="9993" width="13.375" style="22" customWidth="1"/>
    <col min="9994" max="9994" width="12.125" style="22" customWidth="1"/>
    <col min="9995" max="9995" width="12.625" style="22" customWidth="1"/>
    <col min="9996" max="9996" width="14.125" style="22" customWidth="1"/>
    <col min="9997" max="9997" width="10.875" style="22" customWidth="1"/>
    <col min="9998" max="10000" width="8.75" style="22" customWidth="1"/>
    <col min="10001" max="10001" width="9.75" style="22" customWidth="1"/>
    <col min="10002" max="10002" width="8.75" style="22" customWidth="1"/>
    <col min="10003" max="10240" width="9" style="22"/>
    <col min="10241" max="10241" width="11.625" style="22" customWidth="1"/>
    <col min="10242" max="10242" width="11.25" style="22" customWidth="1"/>
    <col min="10243" max="10243" width="10.875" style="22" customWidth="1"/>
    <col min="10244" max="10245" width="9.375" style="22" customWidth="1"/>
    <col min="10246" max="10246" width="10.375" style="22" customWidth="1"/>
    <col min="10247" max="10247" width="9.375" style="22" customWidth="1"/>
    <col min="10248" max="10248" width="11.125" style="22" bestFit="1" customWidth="1"/>
    <col min="10249" max="10249" width="13.375" style="22" customWidth="1"/>
    <col min="10250" max="10250" width="12.125" style="22" customWidth="1"/>
    <col min="10251" max="10251" width="12.625" style="22" customWidth="1"/>
    <col min="10252" max="10252" width="14.125" style="22" customWidth="1"/>
    <col min="10253" max="10253" width="10.875" style="22" customWidth="1"/>
    <col min="10254" max="10256" width="8.75" style="22" customWidth="1"/>
    <col min="10257" max="10257" width="9.75" style="22" customWidth="1"/>
    <col min="10258" max="10258" width="8.75" style="22" customWidth="1"/>
    <col min="10259" max="10496" width="9" style="22"/>
    <col min="10497" max="10497" width="11.625" style="22" customWidth="1"/>
    <col min="10498" max="10498" width="11.25" style="22" customWidth="1"/>
    <col min="10499" max="10499" width="10.875" style="22" customWidth="1"/>
    <col min="10500" max="10501" width="9.375" style="22" customWidth="1"/>
    <col min="10502" max="10502" width="10.375" style="22" customWidth="1"/>
    <col min="10503" max="10503" width="9.375" style="22" customWidth="1"/>
    <col min="10504" max="10504" width="11.125" style="22" bestFit="1" customWidth="1"/>
    <col min="10505" max="10505" width="13.375" style="22" customWidth="1"/>
    <col min="10506" max="10506" width="12.125" style="22" customWidth="1"/>
    <col min="10507" max="10507" width="12.625" style="22" customWidth="1"/>
    <col min="10508" max="10508" width="14.125" style="22" customWidth="1"/>
    <col min="10509" max="10509" width="10.875" style="22" customWidth="1"/>
    <col min="10510" max="10512" width="8.75" style="22" customWidth="1"/>
    <col min="10513" max="10513" width="9.75" style="22" customWidth="1"/>
    <col min="10514" max="10514" width="8.75" style="22" customWidth="1"/>
    <col min="10515" max="10752" width="9" style="22"/>
    <col min="10753" max="10753" width="11.625" style="22" customWidth="1"/>
    <col min="10754" max="10754" width="11.25" style="22" customWidth="1"/>
    <col min="10755" max="10755" width="10.875" style="22" customWidth="1"/>
    <col min="10756" max="10757" width="9.375" style="22" customWidth="1"/>
    <col min="10758" max="10758" width="10.375" style="22" customWidth="1"/>
    <col min="10759" max="10759" width="9.375" style="22" customWidth="1"/>
    <col min="10760" max="10760" width="11.125" style="22" bestFit="1" customWidth="1"/>
    <col min="10761" max="10761" width="13.375" style="22" customWidth="1"/>
    <col min="10762" max="10762" width="12.125" style="22" customWidth="1"/>
    <col min="10763" max="10763" width="12.625" style="22" customWidth="1"/>
    <col min="10764" max="10764" width="14.125" style="22" customWidth="1"/>
    <col min="10765" max="10765" width="10.875" style="22" customWidth="1"/>
    <col min="10766" max="10768" width="8.75" style="22" customWidth="1"/>
    <col min="10769" max="10769" width="9.75" style="22" customWidth="1"/>
    <col min="10770" max="10770" width="8.75" style="22" customWidth="1"/>
    <col min="10771" max="11008" width="9" style="22"/>
    <col min="11009" max="11009" width="11.625" style="22" customWidth="1"/>
    <col min="11010" max="11010" width="11.25" style="22" customWidth="1"/>
    <col min="11011" max="11011" width="10.875" style="22" customWidth="1"/>
    <col min="11012" max="11013" width="9.375" style="22" customWidth="1"/>
    <col min="11014" max="11014" width="10.375" style="22" customWidth="1"/>
    <col min="11015" max="11015" width="9.375" style="22" customWidth="1"/>
    <col min="11016" max="11016" width="11.125" style="22" bestFit="1" customWidth="1"/>
    <col min="11017" max="11017" width="13.375" style="22" customWidth="1"/>
    <col min="11018" max="11018" width="12.125" style="22" customWidth="1"/>
    <col min="11019" max="11019" width="12.625" style="22" customWidth="1"/>
    <col min="11020" max="11020" width="14.125" style="22" customWidth="1"/>
    <col min="11021" max="11021" width="10.875" style="22" customWidth="1"/>
    <col min="11022" max="11024" width="8.75" style="22" customWidth="1"/>
    <col min="11025" max="11025" width="9.75" style="22" customWidth="1"/>
    <col min="11026" max="11026" width="8.75" style="22" customWidth="1"/>
    <col min="11027" max="11264" width="9" style="22"/>
    <col min="11265" max="11265" width="11.625" style="22" customWidth="1"/>
    <col min="11266" max="11266" width="11.25" style="22" customWidth="1"/>
    <col min="11267" max="11267" width="10.875" style="22" customWidth="1"/>
    <col min="11268" max="11269" width="9.375" style="22" customWidth="1"/>
    <col min="11270" max="11270" width="10.375" style="22" customWidth="1"/>
    <col min="11271" max="11271" width="9.375" style="22" customWidth="1"/>
    <col min="11272" max="11272" width="11.125" style="22" bestFit="1" customWidth="1"/>
    <col min="11273" max="11273" width="13.375" style="22" customWidth="1"/>
    <col min="11274" max="11274" width="12.125" style="22" customWidth="1"/>
    <col min="11275" max="11275" width="12.625" style="22" customWidth="1"/>
    <col min="11276" max="11276" width="14.125" style="22" customWidth="1"/>
    <col min="11277" max="11277" width="10.875" style="22" customWidth="1"/>
    <col min="11278" max="11280" width="8.75" style="22" customWidth="1"/>
    <col min="11281" max="11281" width="9.75" style="22" customWidth="1"/>
    <col min="11282" max="11282" width="8.75" style="22" customWidth="1"/>
    <col min="11283" max="11520" width="9" style="22"/>
    <col min="11521" max="11521" width="11.625" style="22" customWidth="1"/>
    <col min="11522" max="11522" width="11.25" style="22" customWidth="1"/>
    <col min="11523" max="11523" width="10.875" style="22" customWidth="1"/>
    <col min="11524" max="11525" width="9.375" style="22" customWidth="1"/>
    <col min="11526" max="11526" width="10.375" style="22" customWidth="1"/>
    <col min="11527" max="11527" width="9.375" style="22" customWidth="1"/>
    <col min="11528" max="11528" width="11.125" style="22" bestFit="1" customWidth="1"/>
    <col min="11529" max="11529" width="13.375" style="22" customWidth="1"/>
    <col min="11530" max="11530" width="12.125" style="22" customWidth="1"/>
    <col min="11531" max="11531" width="12.625" style="22" customWidth="1"/>
    <col min="11532" max="11532" width="14.125" style="22" customWidth="1"/>
    <col min="11533" max="11533" width="10.875" style="22" customWidth="1"/>
    <col min="11534" max="11536" width="8.75" style="22" customWidth="1"/>
    <col min="11537" max="11537" width="9.75" style="22" customWidth="1"/>
    <col min="11538" max="11538" width="8.75" style="22" customWidth="1"/>
    <col min="11539" max="11776" width="9" style="22"/>
    <col min="11777" max="11777" width="11.625" style="22" customWidth="1"/>
    <col min="11778" max="11778" width="11.25" style="22" customWidth="1"/>
    <col min="11779" max="11779" width="10.875" style="22" customWidth="1"/>
    <col min="11780" max="11781" width="9.375" style="22" customWidth="1"/>
    <col min="11782" max="11782" width="10.375" style="22" customWidth="1"/>
    <col min="11783" max="11783" width="9.375" style="22" customWidth="1"/>
    <col min="11784" max="11784" width="11.125" style="22" bestFit="1" customWidth="1"/>
    <col min="11785" max="11785" width="13.375" style="22" customWidth="1"/>
    <col min="11786" max="11786" width="12.125" style="22" customWidth="1"/>
    <col min="11787" max="11787" width="12.625" style="22" customWidth="1"/>
    <col min="11788" max="11788" width="14.125" style="22" customWidth="1"/>
    <col min="11789" max="11789" width="10.875" style="22" customWidth="1"/>
    <col min="11790" max="11792" width="8.75" style="22" customWidth="1"/>
    <col min="11793" max="11793" width="9.75" style="22" customWidth="1"/>
    <col min="11794" max="11794" width="8.75" style="22" customWidth="1"/>
    <col min="11795" max="12032" width="9" style="22"/>
    <col min="12033" max="12033" width="11.625" style="22" customWidth="1"/>
    <col min="12034" max="12034" width="11.25" style="22" customWidth="1"/>
    <col min="12035" max="12035" width="10.875" style="22" customWidth="1"/>
    <col min="12036" max="12037" width="9.375" style="22" customWidth="1"/>
    <col min="12038" max="12038" width="10.375" style="22" customWidth="1"/>
    <col min="12039" max="12039" width="9.375" style="22" customWidth="1"/>
    <col min="12040" max="12040" width="11.125" style="22" bestFit="1" customWidth="1"/>
    <col min="12041" max="12041" width="13.375" style="22" customWidth="1"/>
    <col min="12042" max="12042" width="12.125" style="22" customWidth="1"/>
    <col min="12043" max="12043" width="12.625" style="22" customWidth="1"/>
    <col min="12044" max="12044" width="14.125" style="22" customWidth="1"/>
    <col min="12045" max="12045" width="10.875" style="22" customWidth="1"/>
    <col min="12046" max="12048" width="8.75" style="22" customWidth="1"/>
    <col min="12049" max="12049" width="9.75" style="22" customWidth="1"/>
    <col min="12050" max="12050" width="8.75" style="22" customWidth="1"/>
    <col min="12051" max="12288" width="9" style="22"/>
    <col min="12289" max="12289" width="11.625" style="22" customWidth="1"/>
    <col min="12290" max="12290" width="11.25" style="22" customWidth="1"/>
    <col min="12291" max="12291" width="10.875" style="22" customWidth="1"/>
    <col min="12292" max="12293" width="9.375" style="22" customWidth="1"/>
    <col min="12294" max="12294" width="10.375" style="22" customWidth="1"/>
    <col min="12295" max="12295" width="9.375" style="22" customWidth="1"/>
    <col min="12296" max="12296" width="11.125" style="22" bestFit="1" customWidth="1"/>
    <col min="12297" max="12297" width="13.375" style="22" customWidth="1"/>
    <col min="12298" max="12298" width="12.125" style="22" customWidth="1"/>
    <col min="12299" max="12299" width="12.625" style="22" customWidth="1"/>
    <col min="12300" max="12300" width="14.125" style="22" customWidth="1"/>
    <col min="12301" max="12301" width="10.875" style="22" customWidth="1"/>
    <col min="12302" max="12304" width="8.75" style="22" customWidth="1"/>
    <col min="12305" max="12305" width="9.75" style="22" customWidth="1"/>
    <col min="12306" max="12306" width="8.75" style="22" customWidth="1"/>
    <col min="12307" max="12544" width="9" style="22"/>
    <col min="12545" max="12545" width="11.625" style="22" customWidth="1"/>
    <col min="12546" max="12546" width="11.25" style="22" customWidth="1"/>
    <col min="12547" max="12547" width="10.875" style="22" customWidth="1"/>
    <col min="12548" max="12549" width="9.375" style="22" customWidth="1"/>
    <col min="12550" max="12550" width="10.375" style="22" customWidth="1"/>
    <col min="12551" max="12551" width="9.375" style="22" customWidth="1"/>
    <col min="12552" max="12552" width="11.125" style="22" bestFit="1" customWidth="1"/>
    <col min="12553" max="12553" width="13.375" style="22" customWidth="1"/>
    <col min="12554" max="12554" width="12.125" style="22" customWidth="1"/>
    <col min="12555" max="12555" width="12.625" style="22" customWidth="1"/>
    <col min="12556" max="12556" width="14.125" style="22" customWidth="1"/>
    <col min="12557" max="12557" width="10.875" style="22" customWidth="1"/>
    <col min="12558" max="12560" width="8.75" style="22" customWidth="1"/>
    <col min="12561" max="12561" width="9.75" style="22" customWidth="1"/>
    <col min="12562" max="12562" width="8.75" style="22" customWidth="1"/>
    <col min="12563" max="12800" width="9" style="22"/>
    <col min="12801" max="12801" width="11.625" style="22" customWidth="1"/>
    <col min="12802" max="12802" width="11.25" style="22" customWidth="1"/>
    <col min="12803" max="12803" width="10.875" style="22" customWidth="1"/>
    <col min="12804" max="12805" width="9.375" style="22" customWidth="1"/>
    <col min="12806" max="12806" width="10.375" style="22" customWidth="1"/>
    <col min="12807" max="12807" width="9.375" style="22" customWidth="1"/>
    <col min="12808" max="12808" width="11.125" style="22" bestFit="1" customWidth="1"/>
    <col min="12809" max="12809" width="13.375" style="22" customWidth="1"/>
    <col min="12810" max="12810" width="12.125" style="22" customWidth="1"/>
    <col min="12811" max="12811" width="12.625" style="22" customWidth="1"/>
    <col min="12812" max="12812" width="14.125" style="22" customWidth="1"/>
    <col min="12813" max="12813" width="10.875" style="22" customWidth="1"/>
    <col min="12814" max="12816" width="8.75" style="22" customWidth="1"/>
    <col min="12817" max="12817" width="9.75" style="22" customWidth="1"/>
    <col min="12818" max="12818" width="8.75" style="22" customWidth="1"/>
    <col min="12819" max="13056" width="9" style="22"/>
    <col min="13057" max="13057" width="11.625" style="22" customWidth="1"/>
    <col min="13058" max="13058" width="11.25" style="22" customWidth="1"/>
    <col min="13059" max="13059" width="10.875" style="22" customWidth="1"/>
    <col min="13060" max="13061" width="9.375" style="22" customWidth="1"/>
    <col min="13062" max="13062" width="10.375" style="22" customWidth="1"/>
    <col min="13063" max="13063" width="9.375" style="22" customWidth="1"/>
    <col min="13064" max="13064" width="11.125" style="22" bestFit="1" customWidth="1"/>
    <col min="13065" max="13065" width="13.375" style="22" customWidth="1"/>
    <col min="13066" max="13066" width="12.125" style="22" customWidth="1"/>
    <col min="13067" max="13067" width="12.625" style="22" customWidth="1"/>
    <col min="13068" max="13068" width="14.125" style="22" customWidth="1"/>
    <col min="13069" max="13069" width="10.875" style="22" customWidth="1"/>
    <col min="13070" max="13072" width="8.75" style="22" customWidth="1"/>
    <col min="13073" max="13073" width="9.75" style="22" customWidth="1"/>
    <col min="13074" max="13074" width="8.75" style="22" customWidth="1"/>
    <col min="13075" max="13312" width="9" style="22"/>
    <col min="13313" max="13313" width="11.625" style="22" customWidth="1"/>
    <col min="13314" max="13314" width="11.25" style="22" customWidth="1"/>
    <col min="13315" max="13315" width="10.875" style="22" customWidth="1"/>
    <col min="13316" max="13317" width="9.375" style="22" customWidth="1"/>
    <col min="13318" max="13318" width="10.375" style="22" customWidth="1"/>
    <col min="13319" max="13319" width="9.375" style="22" customWidth="1"/>
    <col min="13320" max="13320" width="11.125" style="22" bestFit="1" customWidth="1"/>
    <col min="13321" max="13321" width="13.375" style="22" customWidth="1"/>
    <col min="13322" max="13322" width="12.125" style="22" customWidth="1"/>
    <col min="13323" max="13323" width="12.625" style="22" customWidth="1"/>
    <col min="13324" max="13324" width="14.125" style="22" customWidth="1"/>
    <col min="13325" max="13325" width="10.875" style="22" customWidth="1"/>
    <col min="13326" max="13328" width="8.75" style="22" customWidth="1"/>
    <col min="13329" max="13329" width="9.75" style="22" customWidth="1"/>
    <col min="13330" max="13330" width="8.75" style="22" customWidth="1"/>
    <col min="13331" max="13568" width="9" style="22"/>
    <col min="13569" max="13569" width="11.625" style="22" customWidth="1"/>
    <col min="13570" max="13570" width="11.25" style="22" customWidth="1"/>
    <col min="13571" max="13571" width="10.875" style="22" customWidth="1"/>
    <col min="13572" max="13573" width="9.375" style="22" customWidth="1"/>
    <col min="13574" max="13574" width="10.375" style="22" customWidth="1"/>
    <col min="13575" max="13575" width="9.375" style="22" customWidth="1"/>
    <col min="13576" max="13576" width="11.125" style="22" bestFit="1" customWidth="1"/>
    <col min="13577" max="13577" width="13.375" style="22" customWidth="1"/>
    <col min="13578" max="13578" width="12.125" style="22" customWidth="1"/>
    <col min="13579" max="13579" width="12.625" style="22" customWidth="1"/>
    <col min="13580" max="13580" width="14.125" style="22" customWidth="1"/>
    <col min="13581" max="13581" width="10.875" style="22" customWidth="1"/>
    <col min="13582" max="13584" width="8.75" style="22" customWidth="1"/>
    <col min="13585" max="13585" width="9.75" style="22" customWidth="1"/>
    <col min="13586" max="13586" width="8.75" style="22" customWidth="1"/>
    <col min="13587" max="13824" width="9" style="22"/>
    <col min="13825" max="13825" width="11.625" style="22" customWidth="1"/>
    <col min="13826" max="13826" width="11.25" style="22" customWidth="1"/>
    <col min="13827" max="13827" width="10.875" style="22" customWidth="1"/>
    <col min="13828" max="13829" width="9.375" style="22" customWidth="1"/>
    <col min="13830" max="13830" width="10.375" style="22" customWidth="1"/>
    <col min="13831" max="13831" width="9.375" style="22" customWidth="1"/>
    <col min="13832" max="13832" width="11.125" style="22" bestFit="1" customWidth="1"/>
    <col min="13833" max="13833" width="13.375" style="22" customWidth="1"/>
    <col min="13834" max="13834" width="12.125" style="22" customWidth="1"/>
    <col min="13835" max="13835" width="12.625" style="22" customWidth="1"/>
    <col min="13836" max="13836" width="14.125" style="22" customWidth="1"/>
    <col min="13837" max="13837" width="10.875" style="22" customWidth="1"/>
    <col min="13838" max="13840" width="8.75" style="22" customWidth="1"/>
    <col min="13841" max="13841" width="9.75" style="22" customWidth="1"/>
    <col min="13842" max="13842" width="8.75" style="22" customWidth="1"/>
    <col min="13843" max="14080" width="9" style="22"/>
    <col min="14081" max="14081" width="11.625" style="22" customWidth="1"/>
    <col min="14082" max="14082" width="11.25" style="22" customWidth="1"/>
    <col min="14083" max="14083" width="10.875" style="22" customWidth="1"/>
    <col min="14084" max="14085" width="9.375" style="22" customWidth="1"/>
    <col min="14086" max="14086" width="10.375" style="22" customWidth="1"/>
    <col min="14087" max="14087" width="9.375" style="22" customWidth="1"/>
    <col min="14088" max="14088" width="11.125" style="22" bestFit="1" customWidth="1"/>
    <col min="14089" max="14089" width="13.375" style="22" customWidth="1"/>
    <col min="14090" max="14090" width="12.125" style="22" customWidth="1"/>
    <col min="14091" max="14091" width="12.625" style="22" customWidth="1"/>
    <col min="14092" max="14092" width="14.125" style="22" customWidth="1"/>
    <col min="14093" max="14093" width="10.875" style="22" customWidth="1"/>
    <col min="14094" max="14096" width="8.75" style="22" customWidth="1"/>
    <col min="14097" max="14097" width="9.75" style="22" customWidth="1"/>
    <col min="14098" max="14098" width="8.75" style="22" customWidth="1"/>
    <col min="14099" max="14336" width="9" style="22"/>
    <col min="14337" max="14337" width="11.625" style="22" customWidth="1"/>
    <col min="14338" max="14338" width="11.25" style="22" customWidth="1"/>
    <col min="14339" max="14339" width="10.875" style="22" customWidth="1"/>
    <col min="14340" max="14341" width="9.375" style="22" customWidth="1"/>
    <col min="14342" max="14342" width="10.375" style="22" customWidth="1"/>
    <col min="14343" max="14343" width="9.375" style="22" customWidth="1"/>
    <col min="14344" max="14344" width="11.125" style="22" bestFit="1" customWidth="1"/>
    <col min="14345" max="14345" width="13.375" style="22" customWidth="1"/>
    <col min="14346" max="14346" width="12.125" style="22" customWidth="1"/>
    <col min="14347" max="14347" width="12.625" style="22" customWidth="1"/>
    <col min="14348" max="14348" width="14.125" style="22" customWidth="1"/>
    <col min="14349" max="14349" width="10.875" style="22" customWidth="1"/>
    <col min="14350" max="14352" width="8.75" style="22" customWidth="1"/>
    <col min="14353" max="14353" width="9.75" style="22" customWidth="1"/>
    <col min="14354" max="14354" width="8.75" style="22" customWidth="1"/>
    <col min="14355" max="14592" width="9" style="22"/>
    <col min="14593" max="14593" width="11.625" style="22" customWidth="1"/>
    <col min="14594" max="14594" width="11.25" style="22" customWidth="1"/>
    <col min="14595" max="14595" width="10.875" style="22" customWidth="1"/>
    <col min="14596" max="14597" width="9.375" style="22" customWidth="1"/>
    <col min="14598" max="14598" width="10.375" style="22" customWidth="1"/>
    <col min="14599" max="14599" width="9.375" style="22" customWidth="1"/>
    <col min="14600" max="14600" width="11.125" style="22" bestFit="1" customWidth="1"/>
    <col min="14601" max="14601" width="13.375" style="22" customWidth="1"/>
    <col min="14602" max="14602" width="12.125" style="22" customWidth="1"/>
    <col min="14603" max="14603" width="12.625" style="22" customWidth="1"/>
    <col min="14604" max="14604" width="14.125" style="22" customWidth="1"/>
    <col min="14605" max="14605" width="10.875" style="22" customWidth="1"/>
    <col min="14606" max="14608" width="8.75" style="22" customWidth="1"/>
    <col min="14609" max="14609" width="9.75" style="22" customWidth="1"/>
    <col min="14610" max="14610" width="8.75" style="22" customWidth="1"/>
    <col min="14611" max="14848" width="9" style="22"/>
    <col min="14849" max="14849" width="11.625" style="22" customWidth="1"/>
    <col min="14850" max="14850" width="11.25" style="22" customWidth="1"/>
    <col min="14851" max="14851" width="10.875" style="22" customWidth="1"/>
    <col min="14852" max="14853" width="9.375" style="22" customWidth="1"/>
    <col min="14854" max="14854" width="10.375" style="22" customWidth="1"/>
    <col min="14855" max="14855" width="9.375" style="22" customWidth="1"/>
    <col min="14856" max="14856" width="11.125" style="22" bestFit="1" customWidth="1"/>
    <col min="14857" max="14857" width="13.375" style="22" customWidth="1"/>
    <col min="14858" max="14858" width="12.125" style="22" customWidth="1"/>
    <col min="14859" max="14859" width="12.625" style="22" customWidth="1"/>
    <col min="14860" max="14860" width="14.125" style="22" customWidth="1"/>
    <col min="14861" max="14861" width="10.875" style="22" customWidth="1"/>
    <col min="14862" max="14864" width="8.75" style="22" customWidth="1"/>
    <col min="14865" max="14865" width="9.75" style="22" customWidth="1"/>
    <col min="14866" max="14866" width="8.75" style="22" customWidth="1"/>
    <col min="14867" max="15104" width="9" style="22"/>
    <col min="15105" max="15105" width="11.625" style="22" customWidth="1"/>
    <col min="15106" max="15106" width="11.25" style="22" customWidth="1"/>
    <col min="15107" max="15107" width="10.875" style="22" customWidth="1"/>
    <col min="15108" max="15109" width="9.375" style="22" customWidth="1"/>
    <col min="15110" max="15110" width="10.375" style="22" customWidth="1"/>
    <col min="15111" max="15111" width="9.375" style="22" customWidth="1"/>
    <col min="15112" max="15112" width="11.125" style="22" bestFit="1" customWidth="1"/>
    <col min="15113" max="15113" width="13.375" style="22" customWidth="1"/>
    <col min="15114" max="15114" width="12.125" style="22" customWidth="1"/>
    <col min="15115" max="15115" width="12.625" style="22" customWidth="1"/>
    <col min="15116" max="15116" width="14.125" style="22" customWidth="1"/>
    <col min="15117" max="15117" width="10.875" style="22" customWidth="1"/>
    <col min="15118" max="15120" width="8.75" style="22" customWidth="1"/>
    <col min="15121" max="15121" width="9.75" style="22" customWidth="1"/>
    <col min="15122" max="15122" width="8.75" style="22" customWidth="1"/>
    <col min="15123" max="15360" width="9" style="22"/>
    <col min="15361" max="15361" width="11.625" style="22" customWidth="1"/>
    <col min="15362" max="15362" width="11.25" style="22" customWidth="1"/>
    <col min="15363" max="15363" width="10.875" style="22" customWidth="1"/>
    <col min="15364" max="15365" width="9.375" style="22" customWidth="1"/>
    <col min="15366" max="15366" width="10.375" style="22" customWidth="1"/>
    <col min="15367" max="15367" width="9.375" style="22" customWidth="1"/>
    <col min="15368" max="15368" width="11.125" style="22" bestFit="1" customWidth="1"/>
    <col min="15369" max="15369" width="13.375" style="22" customWidth="1"/>
    <col min="15370" max="15370" width="12.125" style="22" customWidth="1"/>
    <col min="15371" max="15371" width="12.625" style="22" customWidth="1"/>
    <col min="15372" max="15372" width="14.125" style="22" customWidth="1"/>
    <col min="15373" max="15373" width="10.875" style="22" customWidth="1"/>
    <col min="15374" max="15376" width="8.75" style="22" customWidth="1"/>
    <col min="15377" max="15377" width="9.75" style="22" customWidth="1"/>
    <col min="15378" max="15378" width="8.75" style="22" customWidth="1"/>
    <col min="15379" max="15616" width="9" style="22"/>
    <col min="15617" max="15617" width="11.625" style="22" customWidth="1"/>
    <col min="15618" max="15618" width="11.25" style="22" customWidth="1"/>
    <col min="15619" max="15619" width="10.875" style="22" customWidth="1"/>
    <col min="15620" max="15621" width="9.375" style="22" customWidth="1"/>
    <col min="15622" max="15622" width="10.375" style="22" customWidth="1"/>
    <col min="15623" max="15623" width="9.375" style="22" customWidth="1"/>
    <col min="15624" max="15624" width="11.125" style="22" bestFit="1" customWidth="1"/>
    <col min="15625" max="15625" width="13.375" style="22" customWidth="1"/>
    <col min="15626" max="15626" width="12.125" style="22" customWidth="1"/>
    <col min="15627" max="15627" width="12.625" style="22" customWidth="1"/>
    <col min="15628" max="15628" width="14.125" style="22" customWidth="1"/>
    <col min="15629" max="15629" width="10.875" style="22" customWidth="1"/>
    <col min="15630" max="15632" width="8.75" style="22" customWidth="1"/>
    <col min="15633" max="15633" width="9.75" style="22" customWidth="1"/>
    <col min="15634" max="15634" width="8.75" style="22" customWidth="1"/>
    <col min="15635" max="15872" width="9" style="22"/>
    <col min="15873" max="15873" width="11.625" style="22" customWidth="1"/>
    <col min="15874" max="15874" width="11.25" style="22" customWidth="1"/>
    <col min="15875" max="15875" width="10.875" style="22" customWidth="1"/>
    <col min="15876" max="15877" width="9.375" style="22" customWidth="1"/>
    <col min="15878" max="15878" width="10.375" style="22" customWidth="1"/>
    <col min="15879" max="15879" width="9.375" style="22" customWidth="1"/>
    <col min="15880" max="15880" width="11.125" style="22" bestFit="1" customWidth="1"/>
    <col min="15881" max="15881" width="13.375" style="22" customWidth="1"/>
    <col min="15882" max="15882" width="12.125" style="22" customWidth="1"/>
    <col min="15883" max="15883" width="12.625" style="22" customWidth="1"/>
    <col min="15884" max="15884" width="14.125" style="22" customWidth="1"/>
    <col min="15885" max="15885" width="10.875" style="22" customWidth="1"/>
    <col min="15886" max="15888" width="8.75" style="22" customWidth="1"/>
    <col min="15889" max="15889" width="9.75" style="22" customWidth="1"/>
    <col min="15890" max="15890" width="8.75" style="22" customWidth="1"/>
    <col min="15891" max="16128" width="9" style="22"/>
    <col min="16129" max="16129" width="11.625" style="22" customWidth="1"/>
    <col min="16130" max="16130" width="11.25" style="22" customWidth="1"/>
    <col min="16131" max="16131" width="10.875" style="22" customWidth="1"/>
    <col min="16132" max="16133" width="9.375" style="22" customWidth="1"/>
    <col min="16134" max="16134" width="10.375" style="22" customWidth="1"/>
    <col min="16135" max="16135" width="9.375" style="22" customWidth="1"/>
    <col min="16136" max="16136" width="11.125" style="22" bestFit="1" customWidth="1"/>
    <col min="16137" max="16137" width="13.375" style="22" customWidth="1"/>
    <col min="16138" max="16138" width="12.125" style="22" customWidth="1"/>
    <col min="16139" max="16139" width="12.625" style="22" customWidth="1"/>
    <col min="16140" max="16140" width="14.125" style="22" customWidth="1"/>
    <col min="16141" max="16141" width="10.875" style="22" customWidth="1"/>
    <col min="16142" max="16144" width="8.75" style="22" customWidth="1"/>
    <col min="16145" max="16145" width="9.75" style="22" customWidth="1"/>
    <col min="16146" max="16146" width="8.75" style="22" customWidth="1"/>
    <col min="16147" max="16384" width="9" style="22"/>
  </cols>
  <sheetData>
    <row r="1" spans="1:21" ht="18.75" customHeight="1">
      <c r="A1" s="475" t="s">
        <v>507</v>
      </c>
      <c r="B1" s="475"/>
      <c r="C1" s="146"/>
      <c r="D1" s="146"/>
      <c r="E1" s="146"/>
      <c r="F1" s="146"/>
      <c r="G1" s="146"/>
      <c r="H1" s="146"/>
      <c r="I1" s="146"/>
      <c r="J1" s="146"/>
      <c r="K1" s="146"/>
      <c r="L1" s="146"/>
      <c r="M1" s="146"/>
      <c r="N1" s="146"/>
      <c r="O1" s="146"/>
      <c r="P1" s="146"/>
      <c r="Q1" s="146"/>
      <c r="R1" s="146"/>
      <c r="S1" s="146"/>
      <c r="T1" s="146"/>
    </row>
    <row r="2" spans="1:21" ht="16.5" customHeight="1">
      <c r="C2" s="37"/>
      <c r="D2" s="37"/>
      <c r="E2" s="32" t="s">
        <v>43</v>
      </c>
      <c r="F2" s="32" t="s">
        <v>43</v>
      </c>
      <c r="K2" s="32" t="s">
        <v>43</v>
      </c>
      <c r="L2" s="32"/>
      <c r="O2" s="32" t="s">
        <v>43</v>
      </c>
    </row>
    <row r="3" spans="1:21" s="29" customFormat="1" ht="18.75" customHeight="1">
      <c r="A3" s="482" t="s">
        <v>403</v>
      </c>
      <c r="B3" s="482"/>
      <c r="C3" s="38"/>
      <c r="D3" s="38"/>
      <c r="E3" s="33" t="s">
        <v>43</v>
      </c>
      <c r="F3" s="33" t="s">
        <v>43</v>
      </c>
      <c r="I3" s="33" t="s">
        <v>43</v>
      </c>
      <c r="O3" s="33" t="s">
        <v>43</v>
      </c>
    </row>
    <row r="4" spans="1:21">
      <c r="A4" s="479"/>
      <c r="B4" s="483" t="s">
        <v>523</v>
      </c>
      <c r="C4" s="483"/>
      <c r="D4" s="483"/>
      <c r="E4" s="483" t="s">
        <v>524</v>
      </c>
      <c r="F4" s="483"/>
      <c r="G4" s="483"/>
      <c r="H4" s="483" t="s">
        <v>525</v>
      </c>
      <c r="I4" s="483"/>
      <c r="J4" s="479" t="s">
        <v>526</v>
      </c>
      <c r="K4" s="484" t="s">
        <v>527</v>
      </c>
      <c r="L4" s="485"/>
      <c r="M4" s="485"/>
      <c r="N4" s="485"/>
      <c r="O4" s="485"/>
      <c r="P4" s="485"/>
      <c r="Q4" s="485"/>
      <c r="R4" s="485"/>
      <c r="S4" s="486"/>
      <c r="T4" s="487" t="s">
        <v>69</v>
      </c>
      <c r="U4" s="490" t="s">
        <v>70</v>
      </c>
    </row>
    <row r="5" spans="1:21">
      <c r="A5" s="480"/>
      <c r="B5" s="493" t="s">
        <v>528</v>
      </c>
      <c r="C5" s="493" t="s">
        <v>529</v>
      </c>
      <c r="D5" s="493" t="s">
        <v>530</v>
      </c>
      <c r="E5" s="493" t="s">
        <v>531</v>
      </c>
      <c r="F5" s="493" t="s">
        <v>72</v>
      </c>
      <c r="G5" s="493" t="s">
        <v>532</v>
      </c>
      <c r="H5" s="493" t="s">
        <v>73</v>
      </c>
      <c r="I5" s="493" t="s">
        <v>74</v>
      </c>
      <c r="J5" s="480"/>
      <c r="K5" s="495" t="s">
        <v>533</v>
      </c>
      <c r="L5" s="496"/>
      <c r="M5" s="497"/>
      <c r="N5" s="495" t="s">
        <v>534</v>
      </c>
      <c r="O5" s="496"/>
      <c r="P5" s="497"/>
      <c r="Q5" s="495" t="s">
        <v>535</v>
      </c>
      <c r="R5" s="496"/>
      <c r="S5" s="497"/>
      <c r="T5" s="488"/>
      <c r="U5" s="491"/>
    </row>
    <row r="6" spans="1:21">
      <c r="A6" s="481"/>
      <c r="B6" s="494"/>
      <c r="C6" s="494"/>
      <c r="D6" s="494"/>
      <c r="E6" s="494"/>
      <c r="F6" s="494"/>
      <c r="G6" s="494"/>
      <c r="H6" s="494"/>
      <c r="I6" s="494"/>
      <c r="J6" s="481"/>
      <c r="K6" s="295"/>
      <c r="L6" s="351" t="s">
        <v>536</v>
      </c>
      <c r="M6" s="351" t="s">
        <v>537</v>
      </c>
      <c r="N6" s="295"/>
      <c r="O6" s="351" t="s">
        <v>536</v>
      </c>
      <c r="P6" s="351" t="s">
        <v>537</v>
      </c>
      <c r="Q6" s="295"/>
      <c r="R6" s="351" t="s">
        <v>536</v>
      </c>
      <c r="S6" s="351" t="s">
        <v>537</v>
      </c>
      <c r="T6" s="489"/>
      <c r="U6" s="492"/>
    </row>
    <row r="7" spans="1:21" ht="16.5" customHeight="1">
      <c r="A7" s="98" t="s">
        <v>538</v>
      </c>
      <c r="B7" s="100">
        <v>296</v>
      </c>
      <c r="C7" s="101">
        <v>14</v>
      </c>
      <c r="D7" s="101">
        <v>24</v>
      </c>
      <c r="E7" s="101">
        <v>51</v>
      </c>
      <c r="F7" s="101">
        <v>6</v>
      </c>
      <c r="G7" s="101">
        <v>4536</v>
      </c>
      <c r="H7" s="101">
        <v>559818</v>
      </c>
      <c r="I7" s="101">
        <v>716862</v>
      </c>
      <c r="J7" s="101">
        <v>27079630</v>
      </c>
      <c r="K7" s="101">
        <f t="shared" ref="K7" si="0">SUM(L7:M7)</f>
        <v>19</v>
      </c>
      <c r="L7" s="101">
        <v>18</v>
      </c>
      <c r="M7" s="126">
        <v>1</v>
      </c>
      <c r="N7" s="296" t="s">
        <v>344</v>
      </c>
      <c r="O7" s="296" t="s">
        <v>344</v>
      </c>
      <c r="P7" s="296" t="s">
        <v>539</v>
      </c>
      <c r="Q7" s="296" t="s">
        <v>344</v>
      </c>
      <c r="R7" s="296" t="s">
        <v>344</v>
      </c>
      <c r="S7" s="296" t="s">
        <v>539</v>
      </c>
      <c r="T7" s="101">
        <v>13</v>
      </c>
      <c r="U7" s="102">
        <v>127</v>
      </c>
    </row>
    <row r="8" spans="1:21" ht="16.5" customHeight="1">
      <c r="A8" s="214" t="s">
        <v>166</v>
      </c>
      <c r="B8" s="100">
        <v>284</v>
      </c>
      <c r="C8" s="101">
        <v>12</v>
      </c>
      <c r="D8" s="101">
        <v>25</v>
      </c>
      <c r="E8" s="101">
        <v>50</v>
      </c>
      <c r="F8" s="101">
        <v>3</v>
      </c>
      <c r="G8" s="101">
        <v>2076</v>
      </c>
      <c r="H8" s="101">
        <v>275962</v>
      </c>
      <c r="I8" s="101">
        <v>356916</v>
      </c>
      <c r="J8" s="101">
        <v>24132158</v>
      </c>
      <c r="K8" s="101">
        <v>12</v>
      </c>
      <c r="L8" s="101">
        <v>9</v>
      </c>
      <c r="M8" s="126">
        <v>3</v>
      </c>
      <c r="N8" s="296" t="s">
        <v>344</v>
      </c>
      <c r="O8" s="296" t="s">
        <v>344</v>
      </c>
      <c r="P8" s="296" t="s">
        <v>539</v>
      </c>
      <c r="Q8" s="296" t="s">
        <v>344</v>
      </c>
      <c r="R8" s="296" t="s">
        <v>344</v>
      </c>
      <c r="S8" s="296" t="s">
        <v>539</v>
      </c>
      <c r="T8" s="101">
        <v>7</v>
      </c>
      <c r="U8" s="102">
        <v>6</v>
      </c>
    </row>
    <row r="9" spans="1:21" ht="16.5" customHeight="1">
      <c r="A9" s="98" t="s">
        <v>457</v>
      </c>
      <c r="B9" s="100">
        <v>226</v>
      </c>
      <c r="C9" s="101">
        <v>3</v>
      </c>
      <c r="D9" s="101">
        <v>52</v>
      </c>
      <c r="E9" s="101">
        <v>96</v>
      </c>
      <c r="F9" s="101">
        <v>6</v>
      </c>
      <c r="G9" s="101">
        <v>3579</v>
      </c>
      <c r="H9" s="101">
        <v>288050</v>
      </c>
      <c r="I9" s="101">
        <v>610274</v>
      </c>
      <c r="J9" s="101">
        <v>24981794</v>
      </c>
      <c r="K9" s="101">
        <v>24</v>
      </c>
      <c r="L9" s="101">
        <v>15</v>
      </c>
      <c r="M9" s="126">
        <v>9</v>
      </c>
      <c r="N9" s="296" t="s">
        <v>344</v>
      </c>
      <c r="O9" s="296" t="s">
        <v>344</v>
      </c>
      <c r="P9" s="296" t="s">
        <v>539</v>
      </c>
      <c r="Q9" s="296" t="s">
        <v>344</v>
      </c>
      <c r="R9" s="296" t="s">
        <v>344</v>
      </c>
      <c r="S9" s="296" t="s">
        <v>539</v>
      </c>
      <c r="T9" s="101">
        <v>8</v>
      </c>
      <c r="U9" s="102">
        <v>11</v>
      </c>
    </row>
    <row r="10" spans="1:21" ht="16.5" customHeight="1">
      <c r="A10" s="214" t="s">
        <v>492</v>
      </c>
      <c r="B10" s="100">
        <v>217</v>
      </c>
      <c r="C10" s="101">
        <v>4</v>
      </c>
      <c r="D10" s="101">
        <v>42</v>
      </c>
      <c r="E10" s="101">
        <v>111</v>
      </c>
      <c r="F10" s="101">
        <v>0</v>
      </c>
      <c r="G10" s="101">
        <v>3594</v>
      </c>
      <c r="H10" s="101">
        <v>385856</v>
      </c>
      <c r="I10" s="101">
        <v>818506</v>
      </c>
      <c r="J10" s="101">
        <v>45521186</v>
      </c>
      <c r="K10" s="101">
        <v>17</v>
      </c>
      <c r="L10" s="101">
        <v>0</v>
      </c>
      <c r="M10" s="126">
        <v>17</v>
      </c>
      <c r="N10" s="296" t="s">
        <v>344</v>
      </c>
      <c r="O10" s="296" t="s">
        <v>344</v>
      </c>
      <c r="P10" s="296" t="s">
        <v>539</v>
      </c>
      <c r="Q10" s="296" t="s">
        <v>344</v>
      </c>
      <c r="R10" s="296" t="s">
        <v>344</v>
      </c>
      <c r="S10" s="296" t="s">
        <v>539</v>
      </c>
      <c r="T10" s="101">
        <v>0</v>
      </c>
      <c r="U10" s="102">
        <v>98</v>
      </c>
    </row>
    <row r="11" spans="1:21" ht="16.5" customHeight="1">
      <c r="A11" s="98" t="s">
        <v>494</v>
      </c>
      <c r="B11" s="100">
        <v>219</v>
      </c>
      <c r="C11" s="101">
        <v>13</v>
      </c>
      <c r="D11" s="101">
        <v>15</v>
      </c>
      <c r="E11" s="101">
        <v>88</v>
      </c>
      <c r="F11" s="101">
        <v>4</v>
      </c>
      <c r="G11" s="101">
        <v>5493</v>
      </c>
      <c r="H11" s="101">
        <v>535676</v>
      </c>
      <c r="I11" s="101">
        <v>1279503</v>
      </c>
      <c r="J11" s="101">
        <v>81224047</v>
      </c>
      <c r="K11" s="101">
        <v>16</v>
      </c>
      <c r="L11" s="101">
        <v>9</v>
      </c>
      <c r="M11" s="126">
        <v>7</v>
      </c>
      <c r="N11" s="296" t="s">
        <v>344</v>
      </c>
      <c r="O11" s="296" t="s">
        <v>344</v>
      </c>
      <c r="P11" s="296" t="s">
        <v>539</v>
      </c>
      <c r="Q11" s="296" t="s">
        <v>344</v>
      </c>
      <c r="R11" s="296" t="s">
        <v>344</v>
      </c>
      <c r="S11" s="296" t="s">
        <v>539</v>
      </c>
      <c r="T11" s="101">
        <v>10</v>
      </c>
      <c r="U11" s="102">
        <v>299</v>
      </c>
    </row>
    <row r="12" spans="1:21" ht="16.5" customHeight="1">
      <c r="A12" s="338" t="s">
        <v>503</v>
      </c>
      <c r="B12" s="393">
        <v>209</v>
      </c>
      <c r="C12" s="103">
        <v>4</v>
      </c>
      <c r="D12" s="103">
        <v>14</v>
      </c>
      <c r="E12" s="103">
        <v>78</v>
      </c>
      <c r="F12" s="103">
        <v>11</v>
      </c>
      <c r="G12" s="103">
        <v>1396.16</v>
      </c>
      <c r="H12" s="103">
        <v>230487</v>
      </c>
      <c r="I12" s="103">
        <v>312950</v>
      </c>
      <c r="J12" s="103">
        <v>167932805</v>
      </c>
      <c r="K12" s="103">
        <f t="shared" ref="K12" si="1">SUM(L12:M12)</f>
        <v>20</v>
      </c>
      <c r="L12" s="103">
        <v>9</v>
      </c>
      <c r="M12" s="128">
        <v>11</v>
      </c>
      <c r="N12" s="128">
        <f t="shared" ref="N12" si="2">SUM(O12:P12)</f>
        <v>1</v>
      </c>
      <c r="O12" s="128">
        <v>0</v>
      </c>
      <c r="P12" s="128">
        <v>1</v>
      </c>
      <c r="Q12" s="128">
        <f t="shared" ref="Q12" si="3">SUM(R12:S12)</f>
        <v>19</v>
      </c>
      <c r="R12" s="128">
        <v>9</v>
      </c>
      <c r="S12" s="128">
        <v>10</v>
      </c>
      <c r="T12" s="103">
        <v>24</v>
      </c>
      <c r="U12" s="394">
        <v>95</v>
      </c>
    </row>
    <row r="13" spans="1:21">
      <c r="A13" s="476" t="s">
        <v>404</v>
      </c>
      <c r="B13" s="476"/>
      <c r="E13" s="31"/>
      <c r="N13" s="32"/>
      <c r="O13" s="32"/>
    </row>
    <row r="14" spans="1:21">
      <c r="A14" s="478" t="s">
        <v>552</v>
      </c>
      <c r="B14" s="478"/>
    </row>
  </sheetData>
  <mergeCells count="23">
    <mergeCell ref="K4:S4"/>
    <mergeCell ref="T4:T6"/>
    <mergeCell ref="U4:U6"/>
    <mergeCell ref="B5:B6"/>
    <mergeCell ref="C5:C6"/>
    <mergeCell ref="D5:D6"/>
    <mergeCell ref="E5:E6"/>
    <mergeCell ref="F5:F6"/>
    <mergeCell ref="G5:G6"/>
    <mergeCell ref="H5:H6"/>
    <mergeCell ref="I5:I6"/>
    <mergeCell ref="K5:M5"/>
    <mergeCell ref="N5:P5"/>
    <mergeCell ref="Q5:S5"/>
    <mergeCell ref="E4:G4"/>
    <mergeCell ref="H4:I4"/>
    <mergeCell ref="A14:B14"/>
    <mergeCell ref="J4:J6"/>
    <mergeCell ref="A13:B13"/>
    <mergeCell ref="A1:B1"/>
    <mergeCell ref="A3:B3"/>
    <mergeCell ref="A4:A6"/>
    <mergeCell ref="B4:D4"/>
  </mergeCells>
  <phoneticPr fontId="3" type="noConversion"/>
  <pageMargins left="0.23622047244094491" right="0.19685039370078741" top="0.98425196850393704" bottom="0.98425196850393704" header="0.51181102362204722" footer="0.51181102362204722"/>
  <pageSetup paperSize="9" scale="5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tabSelected="1" zoomScaleNormal="100" workbookViewId="0">
      <selection activeCell="G52" sqref="G52"/>
    </sheetView>
  </sheetViews>
  <sheetFormatPr defaultRowHeight="13.5"/>
  <cols>
    <col min="1" max="1" width="11" style="22" customWidth="1"/>
    <col min="2" max="2" width="10" style="22" customWidth="1"/>
    <col min="3" max="5" width="11.625" style="22" customWidth="1"/>
    <col min="6" max="6" width="12" style="22" customWidth="1"/>
    <col min="7" max="9" width="9" style="22"/>
    <col min="10" max="10" width="11.625" style="22" customWidth="1"/>
    <col min="11" max="11" width="10.25" style="22" customWidth="1"/>
    <col min="12" max="12" width="10" style="22" customWidth="1"/>
    <col min="13" max="13" width="9.5" style="22" customWidth="1"/>
    <col min="14" max="256" width="9" style="22"/>
    <col min="257" max="257" width="11.875" style="22" customWidth="1"/>
    <col min="258" max="258" width="9" style="22"/>
    <col min="259" max="259" width="11.875" style="22" customWidth="1"/>
    <col min="260" max="262" width="12" style="22" customWidth="1"/>
    <col min="263" max="265" width="9" style="22"/>
    <col min="266" max="266" width="11.625" style="22" customWidth="1"/>
    <col min="267" max="512" width="9" style="22"/>
    <col min="513" max="513" width="11.875" style="22" customWidth="1"/>
    <col min="514" max="514" width="9" style="22"/>
    <col min="515" max="515" width="11.875" style="22" customWidth="1"/>
    <col min="516" max="518" width="12" style="22" customWidth="1"/>
    <col min="519" max="521" width="9" style="22"/>
    <col min="522" max="522" width="11.625" style="22" customWidth="1"/>
    <col min="523" max="768" width="9" style="22"/>
    <col min="769" max="769" width="11.875" style="22" customWidth="1"/>
    <col min="770" max="770" width="9" style="22"/>
    <col min="771" max="771" width="11.875" style="22" customWidth="1"/>
    <col min="772" max="774" width="12" style="22" customWidth="1"/>
    <col min="775" max="777" width="9" style="22"/>
    <col min="778" max="778" width="11.625" style="22" customWidth="1"/>
    <col min="779" max="1024" width="9" style="22"/>
    <col min="1025" max="1025" width="11.875" style="22" customWidth="1"/>
    <col min="1026" max="1026" width="9" style="22"/>
    <col min="1027" max="1027" width="11.875" style="22" customWidth="1"/>
    <col min="1028" max="1030" width="12" style="22" customWidth="1"/>
    <col min="1031" max="1033" width="9" style="22"/>
    <col min="1034" max="1034" width="11.625" style="22" customWidth="1"/>
    <col min="1035" max="1280" width="9" style="22"/>
    <col min="1281" max="1281" width="11.875" style="22" customWidth="1"/>
    <col min="1282" max="1282" width="9" style="22"/>
    <col min="1283" max="1283" width="11.875" style="22" customWidth="1"/>
    <col min="1284" max="1286" width="12" style="22" customWidth="1"/>
    <col min="1287" max="1289" width="9" style="22"/>
    <col min="1290" max="1290" width="11.625" style="22" customWidth="1"/>
    <col min="1291" max="1536" width="9" style="22"/>
    <col min="1537" max="1537" width="11.875" style="22" customWidth="1"/>
    <col min="1538" max="1538" width="9" style="22"/>
    <col min="1539" max="1539" width="11.875" style="22" customWidth="1"/>
    <col min="1540" max="1542" width="12" style="22" customWidth="1"/>
    <col min="1543" max="1545" width="9" style="22"/>
    <col min="1546" max="1546" width="11.625" style="22" customWidth="1"/>
    <col min="1547" max="1792" width="9" style="22"/>
    <col min="1793" max="1793" width="11.875" style="22" customWidth="1"/>
    <col min="1794" max="1794" width="9" style="22"/>
    <col min="1795" max="1795" width="11.875" style="22" customWidth="1"/>
    <col min="1796" max="1798" width="12" style="22" customWidth="1"/>
    <col min="1799" max="1801" width="9" style="22"/>
    <col min="1802" max="1802" width="11.625" style="22" customWidth="1"/>
    <col min="1803" max="2048" width="9" style="22"/>
    <col min="2049" max="2049" width="11.875" style="22" customWidth="1"/>
    <col min="2050" max="2050" width="9" style="22"/>
    <col min="2051" max="2051" width="11.875" style="22" customWidth="1"/>
    <col min="2052" max="2054" width="12" style="22" customWidth="1"/>
    <col min="2055" max="2057" width="9" style="22"/>
    <col min="2058" max="2058" width="11.625" style="22" customWidth="1"/>
    <col min="2059" max="2304" width="9" style="22"/>
    <col min="2305" max="2305" width="11.875" style="22" customWidth="1"/>
    <col min="2306" max="2306" width="9" style="22"/>
    <col min="2307" max="2307" width="11.875" style="22" customWidth="1"/>
    <col min="2308" max="2310" width="12" style="22" customWidth="1"/>
    <col min="2311" max="2313" width="9" style="22"/>
    <col min="2314" max="2314" width="11.625" style="22" customWidth="1"/>
    <col min="2315" max="2560" width="9" style="22"/>
    <col min="2561" max="2561" width="11.875" style="22" customWidth="1"/>
    <col min="2562" max="2562" width="9" style="22"/>
    <col min="2563" max="2563" width="11.875" style="22" customWidth="1"/>
    <col min="2564" max="2566" width="12" style="22" customWidth="1"/>
    <col min="2567" max="2569" width="9" style="22"/>
    <col min="2570" max="2570" width="11.625" style="22" customWidth="1"/>
    <col min="2571" max="2816" width="9" style="22"/>
    <col min="2817" max="2817" width="11.875" style="22" customWidth="1"/>
    <col min="2818" max="2818" width="9" style="22"/>
    <col min="2819" max="2819" width="11.875" style="22" customWidth="1"/>
    <col min="2820" max="2822" width="12" style="22" customWidth="1"/>
    <col min="2823" max="2825" width="9" style="22"/>
    <col min="2826" max="2826" width="11.625" style="22" customWidth="1"/>
    <col min="2827" max="3072" width="9" style="22"/>
    <col min="3073" max="3073" width="11.875" style="22" customWidth="1"/>
    <col min="3074" max="3074" width="9" style="22"/>
    <col min="3075" max="3075" width="11.875" style="22" customWidth="1"/>
    <col min="3076" max="3078" width="12" style="22" customWidth="1"/>
    <col min="3079" max="3081" width="9" style="22"/>
    <col min="3082" max="3082" width="11.625" style="22" customWidth="1"/>
    <col min="3083" max="3328" width="9" style="22"/>
    <col min="3329" max="3329" width="11.875" style="22" customWidth="1"/>
    <col min="3330" max="3330" width="9" style="22"/>
    <col min="3331" max="3331" width="11.875" style="22" customWidth="1"/>
    <col min="3332" max="3334" width="12" style="22" customWidth="1"/>
    <col min="3335" max="3337" width="9" style="22"/>
    <col min="3338" max="3338" width="11.625" style="22" customWidth="1"/>
    <col min="3339" max="3584" width="9" style="22"/>
    <col min="3585" max="3585" width="11.875" style="22" customWidth="1"/>
    <col min="3586" max="3586" width="9" style="22"/>
    <col min="3587" max="3587" width="11.875" style="22" customWidth="1"/>
    <col min="3588" max="3590" width="12" style="22" customWidth="1"/>
    <col min="3591" max="3593" width="9" style="22"/>
    <col min="3594" max="3594" width="11.625" style="22" customWidth="1"/>
    <col min="3595" max="3840" width="9" style="22"/>
    <col min="3841" max="3841" width="11.875" style="22" customWidth="1"/>
    <col min="3842" max="3842" width="9" style="22"/>
    <col min="3843" max="3843" width="11.875" style="22" customWidth="1"/>
    <col min="3844" max="3846" width="12" style="22" customWidth="1"/>
    <col min="3847" max="3849" width="9" style="22"/>
    <col min="3850" max="3850" width="11.625" style="22" customWidth="1"/>
    <col min="3851" max="4096" width="9" style="22"/>
    <col min="4097" max="4097" width="11.875" style="22" customWidth="1"/>
    <col min="4098" max="4098" width="9" style="22"/>
    <col min="4099" max="4099" width="11.875" style="22" customWidth="1"/>
    <col min="4100" max="4102" width="12" style="22" customWidth="1"/>
    <col min="4103" max="4105" width="9" style="22"/>
    <col min="4106" max="4106" width="11.625" style="22" customWidth="1"/>
    <col min="4107" max="4352" width="9" style="22"/>
    <col min="4353" max="4353" width="11.875" style="22" customWidth="1"/>
    <col min="4354" max="4354" width="9" style="22"/>
    <col min="4355" max="4355" width="11.875" style="22" customWidth="1"/>
    <col min="4356" max="4358" width="12" style="22" customWidth="1"/>
    <col min="4359" max="4361" width="9" style="22"/>
    <col min="4362" max="4362" width="11.625" style="22" customWidth="1"/>
    <col min="4363" max="4608" width="9" style="22"/>
    <col min="4609" max="4609" width="11.875" style="22" customWidth="1"/>
    <col min="4610" max="4610" width="9" style="22"/>
    <col min="4611" max="4611" width="11.875" style="22" customWidth="1"/>
    <col min="4612" max="4614" width="12" style="22" customWidth="1"/>
    <col min="4615" max="4617" width="9" style="22"/>
    <col min="4618" max="4618" width="11.625" style="22" customWidth="1"/>
    <col min="4619" max="4864" width="9" style="22"/>
    <col min="4865" max="4865" width="11.875" style="22" customWidth="1"/>
    <col min="4866" max="4866" width="9" style="22"/>
    <col min="4867" max="4867" width="11.875" style="22" customWidth="1"/>
    <col min="4868" max="4870" width="12" style="22" customWidth="1"/>
    <col min="4871" max="4873" width="9" style="22"/>
    <col min="4874" max="4874" width="11.625" style="22" customWidth="1"/>
    <col min="4875" max="5120" width="9" style="22"/>
    <col min="5121" max="5121" width="11.875" style="22" customWidth="1"/>
    <col min="5122" max="5122" width="9" style="22"/>
    <col min="5123" max="5123" width="11.875" style="22" customWidth="1"/>
    <col min="5124" max="5126" width="12" style="22" customWidth="1"/>
    <col min="5127" max="5129" width="9" style="22"/>
    <col min="5130" max="5130" width="11.625" style="22" customWidth="1"/>
    <col min="5131" max="5376" width="9" style="22"/>
    <col min="5377" max="5377" width="11.875" style="22" customWidth="1"/>
    <col min="5378" max="5378" width="9" style="22"/>
    <col min="5379" max="5379" width="11.875" style="22" customWidth="1"/>
    <col min="5380" max="5382" width="12" style="22" customWidth="1"/>
    <col min="5383" max="5385" width="9" style="22"/>
    <col min="5386" max="5386" width="11.625" style="22" customWidth="1"/>
    <col min="5387" max="5632" width="9" style="22"/>
    <col min="5633" max="5633" width="11.875" style="22" customWidth="1"/>
    <col min="5634" max="5634" width="9" style="22"/>
    <col min="5635" max="5635" width="11.875" style="22" customWidth="1"/>
    <col min="5636" max="5638" width="12" style="22" customWidth="1"/>
    <col min="5639" max="5641" width="9" style="22"/>
    <col min="5642" max="5642" width="11.625" style="22" customWidth="1"/>
    <col min="5643" max="5888" width="9" style="22"/>
    <col min="5889" max="5889" width="11.875" style="22" customWidth="1"/>
    <col min="5890" max="5890" width="9" style="22"/>
    <col min="5891" max="5891" width="11.875" style="22" customWidth="1"/>
    <col min="5892" max="5894" width="12" style="22" customWidth="1"/>
    <col min="5895" max="5897" width="9" style="22"/>
    <col min="5898" max="5898" width="11.625" style="22" customWidth="1"/>
    <col min="5899" max="6144" width="9" style="22"/>
    <col min="6145" max="6145" width="11.875" style="22" customWidth="1"/>
    <col min="6146" max="6146" width="9" style="22"/>
    <col min="6147" max="6147" width="11.875" style="22" customWidth="1"/>
    <col min="6148" max="6150" width="12" style="22" customWidth="1"/>
    <col min="6151" max="6153" width="9" style="22"/>
    <col min="6154" max="6154" width="11.625" style="22" customWidth="1"/>
    <col min="6155" max="6400" width="9" style="22"/>
    <col min="6401" max="6401" width="11.875" style="22" customWidth="1"/>
    <col min="6402" max="6402" width="9" style="22"/>
    <col min="6403" max="6403" width="11.875" style="22" customWidth="1"/>
    <col min="6404" max="6406" width="12" style="22" customWidth="1"/>
    <col min="6407" max="6409" width="9" style="22"/>
    <col min="6410" max="6410" width="11.625" style="22" customWidth="1"/>
    <col min="6411" max="6656" width="9" style="22"/>
    <col min="6657" max="6657" width="11.875" style="22" customWidth="1"/>
    <col min="6658" max="6658" width="9" style="22"/>
    <col min="6659" max="6659" width="11.875" style="22" customWidth="1"/>
    <col min="6660" max="6662" width="12" style="22" customWidth="1"/>
    <col min="6663" max="6665" width="9" style="22"/>
    <col min="6666" max="6666" width="11.625" style="22" customWidth="1"/>
    <col min="6667" max="6912" width="9" style="22"/>
    <col min="6913" max="6913" width="11.875" style="22" customWidth="1"/>
    <col min="6914" max="6914" width="9" style="22"/>
    <col min="6915" max="6915" width="11.875" style="22" customWidth="1"/>
    <col min="6916" max="6918" width="12" style="22" customWidth="1"/>
    <col min="6919" max="6921" width="9" style="22"/>
    <col min="6922" max="6922" width="11.625" style="22" customWidth="1"/>
    <col min="6923" max="7168" width="9" style="22"/>
    <col min="7169" max="7169" width="11.875" style="22" customWidth="1"/>
    <col min="7170" max="7170" width="9" style="22"/>
    <col min="7171" max="7171" width="11.875" style="22" customWidth="1"/>
    <col min="7172" max="7174" width="12" style="22" customWidth="1"/>
    <col min="7175" max="7177" width="9" style="22"/>
    <col min="7178" max="7178" width="11.625" style="22" customWidth="1"/>
    <col min="7179" max="7424" width="9" style="22"/>
    <col min="7425" max="7425" width="11.875" style="22" customWidth="1"/>
    <col min="7426" max="7426" width="9" style="22"/>
    <col min="7427" max="7427" width="11.875" style="22" customWidth="1"/>
    <col min="7428" max="7430" width="12" style="22" customWidth="1"/>
    <col min="7431" max="7433" width="9" style="22"/>
    <col min="7434" max="7434" width="11.625" style="22" customWidth="1"/>
    <col min="7435" max="7680" width="9" style="22"/>
    <col min="7681" max="7681" width="11.875" style="22" customWidth="1"/>
    <col min="7682" max="7682" width="9" style="22"/>
    <col min="7683" max="7683" width="11.875" style="22" customWidth="1"/>
    <col min="7684" max="7686" width="12" style="22" customWidth="1"/>
    <col min="7687" max="7689" width="9" style="22"/>
    <col min="7690" max="7690" width="11.625" style="22" customWidth="1"/>
    <col min="7691" max="7936" width="9" style="22"/>
    <col min="7937" max="7937" width="11.875" style="22" customWidth="1"/>
    <col min="7938" max="7938" width="9" style="22"/>
    <col min="7939" max="7939" width="11.875" style="22" customWidth="1"/>
    <col min="7940" max="7942" width="12" style="22" customWidth="1"/>
    <col min="7943" max="7945" width="9" style="22"/>
    <col min="7946" max="7946" width="11.625" style="22" customWidth="1"/>
    <col min="7947" max="8192" width="9" style="22"/>
    <col min="8193" max="8193" width="11.875" style="22" customWidth="1"/>
    <col min="8194" max="8194" width="9" style="22"/>
    <col min="8195" max="8195" width="11.875" style="22" customWidth="1"/>
    <col min="8196" max="8198" width="12" style="22" customWidth="1"/>
    <col min="8199" max="8201" width="9" style="22"/>
    <col min="8202" max="8202" width="11.625" style="22" customWidth="1"/>
    <col min="8203" max="8448" width="9" style="22"/>
    <col min="8449" max="8449" width="11.875" style="22" customWidth="1"/>
    <col min="8450" max="8450" width="9" style="22"/>
    <col min="8451" max="8451" width="11.875" style="22" customWidth="1"/>
    <col min="8452" max="8454" width="12" style="22" customWidth="1"/>
    <col min="8455" max="8457" width="9" style="22"/>
    <col min="8458" max="8458" width="11.625" style="22" customWidth="1"/>
    <col min="8459" max="8704" width="9" style="22"/>
    <col min="8705" max="8705" width="11.875" style="22" customWidth="1"/>
    <col min="8706" max="8706" width="9" style="22"/>
    <col min="8707" max="8707" width="11.875" style="22" customWidth="1"/>
    <col min="8708" max="8710" width="12" style="22" customWidth="1"/>
    <col min="8711" max="8713" width="9" style="22"/>
    <col min="8714" max="8714" width="11.625" style="22" customWidth="1"/>
    <col min="8715" max="8960" width="9" style="22"/>
    <col min="8961" max="8961" width="11.875" style="22" customWidth="1"/>
    <col min="8962" max="8962" width="9" style="22"/>
    <col min="8963" max="8963" width="11.875" style="22" customWidth="1"/>
    <col min="8964" max="8966" width="12" style="22" customWidth="1"/>
    <col min="8967" max="8969" width="9" style="22"/>
    <col min="8970" max="8970" width="11.625" style="22" customWidth="1"/>
    <col min="8971" max="9216" width="9" style="22"/>
    <col min="9217" max="9217" width="11.875" style="22" customWidth="1"/>
    <col min="9218" max="9218" width="9" style="22"/>
    <col min="9219" max="9219" width="11.875" style="22" customWidth="1"/>
    <col min="9220" max="9222" width="12" style="22" customWidth="1"/>
    <col min="9223" max="9225" width="9" style="22"/>
    <col min="9226" max="9226" width="11.625" style="22" customWidth="1"/>
    <col min="9227" max="9472" width="9" style="22"/>
    <col min="9473" max="9473" width="11.875" style="22" customWidth="1"/>
    <col min="9474" max="9474" width="9" style="22"/>
    <col min="9475" max="9475" width="11.875" style="22" customWidth="1"/>
    <col min="9476" max="9478" width="12" style="22" customWidth="1"/>
    <col min="9479" max="9481" width="9" style="22"/>
    <col min="9482" max="9482" width="11.625" style="22" customWidth="1"/>
    <col min="9483" max="9728" width="9" style="22"/>
    <col min="9729" max="9729" width="11.875" style="22" customWidth="1"/>
    <col min="9730" max="9730" width="9" style="22"/>
    <col min="9731" max="9731" width="11.875" style="22" customWidth="1"/>
    <col min="9732" max="9734" width="12" style="22" customWidth="1"/>
    <col min="9735" max="9737" width="9" style="22"/>
    <col min="9738" max="9738" width="11.625" style="22" customWidth="1"/>
    <col min="9739" max="9984" width="9" style="22"/>
    <col min="9985" max="9985" width="11.875" style="22" customWidth="1"/>
    <col min="9986" max="9986" width="9" style="22"/>
    <col min="9987" max="9987" width="11.875" style="22" customWidth="1"/>
    <col min="9988" max="9990" width="12" style="22" customWidth="1"/>
    <col min="9991" max="9993" width="9" style="22"/>
    <col min="9994" max="9994" width="11.625" style="22" customWidth="1"/>
    <col min="9995" max="10240" width="9" style="22"/>
    <col min="10241" max="10241" width="11.875" style="22" customWidth="1"/>
    <col min="10242" max="10242" width="9" style="22"/>
    <col min="10243" max="10243" width="11.875" style="22" customWidth="1"/>
    <col min="10244" max="10246" width="12" style="22" customWidth="1"/>
    <col min="10247" max="10249" width="9" style="22"/>
    <col min="10250" max="10250" width="11.625" style="22" customWidth="1"/>
    <col min="10251" max="10496" width="9" style="22"/>
    <col min="10497" max="10497" width="11.875" style="22" customWidth="1"/>
    <col min="10498" max="10498" width="9" style="22"/>
    <col min="10499" max="10499" width="11.875" style="22" customWidth="1"/>
    <col min="10500" max="10502" width="12" style="22" customWidth="1"/>
    <col min="10503" max="10505" width="9" style="22"/>
    <col min="10506" max="10506" width="11.625" style="22" customWidth="1"/>
    <col min="10507" max="10752" width="9" style="22"/>
    <col min="10753" max="10753" width="11.875" style="22" customWidth="1"/>
    <col min="10754" max="10754" width="9" style="22"/>
    <col min="10755" max="10755" width="11.875" style="22" customWidth="1"/>
    <col min="10756" max="10758" width="12" style="22" customWidth="1"/>
    <col min="10759" max="10761" width="9" style="22"/>
    <col min="10762" max="10762" width="11.625" style="22" customWidth="1"/>
    <col min="10763" max="11008" width="9" style="22"/>
    <col min="11009" max="11009" width="11.875" style="22" customWidth="1"/>
    <col min="11010" max="11010" width="9" style="22"/>
    <col min="11011" max="11011" width="11.875" style="22" customWidth="1"/>
    <col min="11012" max="11014" width="12" style="22" customWidth="1"/>
    <col min="11015" max="11017" width="9" style="22"/>
    <col min="11018" max="11018" width="11.625" style="22" customWidth="1"/>
    <col min="11019" max="11264" width="9" style="22"/>
    <col min="11265" max="11265" width="11.875" style="22" customWidth="1"/>
    <col min="11266" max="11266" width="9" style="22"/>
    <col min="11267" max="11267" width="11.875" style="22" customWidth="1"/>
    <col min="11268" max="11270" width="12" style="22" customWidth="1"/>
    <col min="11271" max="11273" width="9" style="22"/>
    <col min="11274" max="11274" width="11.625" style="22" customWidth="1"/>
    <col min="11275" max="11520" width="9" style="22"/>
    <col min="11521" max="11521" width="11.875" style="22" customWidth="1"/>
    <col min="11522" max="11522" width="9" style="22"/>
    <col min="11523" max="11523" width="11.875" style="22" customWidth="1"/>
    <col min="11524" max="11526" width="12" style="22" customWidth="1"/>
    <col min="11527" max="11529" width="9" style="22"/>
    <col min="11530" max="11530" width="11.625" style="22" customWidth="1"/>
    <col min="11531" max="11776" width="9" style="22"/>
    <col min="11777" max="11777" width="11.875" style="22" customWidth="1"/>
    <col min="11778" max="11778" width="9" style="22"/>
    <col min="11779" max="11779" width="11.875" style="22" customWidth="1"/>
    <col min="11780" max="11782" width="12" style="22" customWidth="1"/>
    <col min="11783" max="11785" width="9" style="22"/>
    <col min="11786" max="11786" width="11.625" style="22" customWidth="1"/>
    <col min="11787" max="12032" width="9" style="22"/>
    <col min="12033" max="12033" width="11.875" style="22" customWidth="1"/>
    <col min="12034" max="12034" width="9" style="22"/>
    <col min="12035" max="12035" width="11.875" style="22" customWidth="1"/>
    <col min="12036" max="12038" width="12" style="22" customWidth="1"/>
    <col min="12039" max="12041" width="9" style="22"/>
    <col min="12042" max="12042" width="11.625" style="22" customWidth="1"/>
    <col min="12043" max="12288" width="9" style="22"/>
    <col min="12289" max="12289" width="11.875" style="22" customWidth="1"/>
    <col min="12290" max="12290" width="9" style="22"/>
    <col min="12291" max="12291" width="11.875" style="22" customWidth="1"/>
    <col min="12292" max="12294" width="12" style="22" customWidth="1"/>
    <col min="12295" max="12297" width="9" style="22"/>
    <col min="12298" max="12298" width="11.625" style="22" customWidth="1"/>
    <col min="12299" max="12544" width="9" style="22"/>
    <col min="12545" max="12545" width="11.875" style="22" customWidth="1"/>
    <col min="12546" max="12546" width="9" style="22"/>
    <col min="12547" max="12547" width="11.875" style="22" customWidth="1"/>
    <col min="12548" max="12550" width="12" style="22" customWidth="1"/>
    <col min="12551" max="12553" width="9" style="22"/>
    <col min="12554" max="12554" width="11.625" style="22" customWidth="1"/>
    <col min="12555" max="12800" width="9" style="22"/>
    <col min="12801" max="12801" width="11.875" style="22" customWidth="1"/>
    <col min="12802" max="12802" width="9" style="22"/>
    <col min="12803" max="12803" width="11.875" style="22" customWidth="1"/>
    <col min="12804" max="12806" width="12" style="22" customWidth="1"/>
    <col min="12807" max="12809" width="9" style="22"/>
    <col min="12810" max="12810" width="11.625" style="22" customWidth="1"/>
    <col min="12811" max="13056" width="9" style="22"/>
    <col min="13057" max="13057" width="11.875" style="22" customWidth="1"/>
    <col min="13058" max="13058" width="9" style="22"/>
    <col min="13059" max="13059" width="11.875" style="22" customWidth="1"/>
    <col min="13060" max="13062" width="12" style="22" customWidth="1"/>
    <col min="13063" max="13065" width="9" style="22"/>
    <col min="13066" max="13066" width="11.625" style="22" customWidth="1"/>
    <col min="13067" max="13312" width="9" style="22"/>
    <col min="13313" max="13313" width="11.875" style="22" customWidth="1"/>
    <col min="13314" max="13314" width="9" style="22"/>
    <col min="13315" max="13315" width="11.875" style="22" customWidth="1"/>
    <col min="13316" max="13318" width="12" style="22" customWidth="1"/>
    <col min="13319" max="13321" width="9" style="22"/>
    <col min="13322" max="13322" width="11.625" style="22" customWidth="1"/>
    <col min="13323" max="13568" width="9" style="22"/>
    <col min="13569" max="13569" width="11.875" style="22" customWidth="1"/>
    <col min="13570" max="13570" width="9" style="22"/>
    <col min="13571" max="13571" width="11.875" style="22" customWidth="1"/>
    <col min="13572" max="13574" width="12" style="22" customWidth="1"/>
    <col min="13575" max="13577" width="9" style="22"/>
    <col min="13578" max="13578" width="11.625" style="22" customWidth="1"/>
    <col min="13579" max="13824" width="9" style="22"/>
    <col min="13825" max="13825" width="11.875" style="22" customWidth="1"/>
    <col min="13826" max="13826" width="9" style="22"/>
    <col min="13827" max="13827" width="11.875" style="22" customWidth="1"/>
    <col min="13828" max="13830" width="12" style="22" customWidth="1"/>
    <col min="13831" max="13833" width="9" style="22"/>
    <col min="13834" max="13834" width="11.625" style="22" customWidth="1"/>
    <col min="13835" max="14080" width="9" style="22"/>
    <col min="14081" max="14081" width="11.875" style="22" customWidth="1"/>
    <col min="14082" max="14082" width="9" style="22"/>
    <col min="14083" max="14083" width="11.875" style="22" customWidth="1"/>
    <col min="14084" max="14086" width="12" style="22" customWidth="1"/>
    <col min="14087" max="14089" width="9" style="22"/>
    <col min="14090" max="14090" width="11.625" style="22" customWidth="1"/>
    <col min="14091" max="14336" width="9" style="22"/>
    <col min="14337" max="14337" width="11.875" style="22" customWidth="1"/>
    <col min="14338" max="14338" width="9" style="22"/>
    <col min="14339" max="14339" width="11.875" style="22" customWidth="1"/>
    <col min="14340" max="14342" width="12" style="22" customWidth="1"/>
    <col min="14343" max="14345" width="9" style="22"/>
    <col min="14346" max="14346" width="11.625" style="22" customWidth="1"/>
    <col min="14347" max="14592" width="9" style="22"/>
    <col min="14593" max="14593" width="11.875" style="22" customWidth="1"/>
    <col min="14594" max="14594" width="9" style="22"/>
    <col min="14595" max="14595" width="11.875" style="22" customWidth="1"/>
    <col min="14596" max="14598" width="12" style="22" customWidth="1"/>
    <col min="14599" max="14601" width="9" style="22"/>
    <col min="14602" max="14602" width="11.625" style="22" customWidth="1"/>
    <col min="14603" max="14848" width="9" style="22"/>
    <col min="14849" max="14849" width="11.875" style="22" customWidth="1"/>
    <col min="14850" max="14850" width="9" style="22"/>
    <col min="14851" max="14851" width="11.875" style="22" customWidth="1"/>
    <col min="14852" max="14854" width="12" style="22" customWidth="1"/>
    <col min="14855" max="14857" width="9" style="22"/>
    <col min="14858" max="14858" width="11.625" style="22" customWidth="1"/>
    <col min="14859" max="15104" width="9" style="22"/>
    <col min="15105" max="15105" width="11.875" style="22" customWidth="1"/>
    <col min="15106" max="15106" width="9" style="22"/>
    <col min="15107" max="15107" width="11.875" style="22" customWidth="1"/>
    <col min="15108" max="15110" width="12" style="22" customWidth="1"/>
    <col min="15111" max="15113" width="9" style="22"/>
    <col min="15114" max="15114" width="11.625" style="22" customWidth="1"/>
    <col min="15115" max="15360" width="9" style="22"/>
    <col min="15361" max="15361" width="11.875" style="22" customWidth="1"/>
    <col min="15362" max="15362" width="9" style="22"/>
    <col min="15363" max="15363" width="11.875" style="22" customWidth="1"/>
    <col min="15364" max="15366" width="12" style="22" customWidth="1"/>
    <col min="15367" max="15369" width="9" style="22"/>
    <col min="15370" max="15370" width="11.625" style="22" customWidth="1"/>
    <col min="15371" max="15616" width="9" style="22"/>
    <col min="15617" max="15617" width="11.875" style="22" customWidth="1"/>
    <col min="15618" max="15618" width="9" style="22"/>
    <col min="15619" max="15619" width="11.875" style="22" customWidth="1"/>
    <col min="15620" max="15622" width="12" style="22" customWidth="1"/>
    <col min="15623" max="15625" width="9" style="22"/>
    <col min="15626" max="15626" width="11.625" style="22" customWidth="1"/>
    <col min="15627" max="15872" width="9" style="22"/>
    <col min="15873" max="15873" width="11.875" style="22" customWidth="1"/>
    <col min="15874" max="15874" width="9" style="22"/>
    <col min="15875" max="15875" width="11.875" style="22" customWidth="1"/>
    <col min="15876" max="15878" width="12" style="22" customWidth="1"/>
    <col min="15879" max="15881" width="9" style="22"/>
    <col min="15882" max="15882" width="11.625" style="22" customWidth="1"/>
    <col min="15883" max="16128" width="9" style="22"/>
    <col min="16129" max="16129" width="11.875" style="22" customWidth="1"/>
    <col min="16130" max="16130" width="9" style="22"/>
    <col min="16131" max="16131" width="11.875" style="22" customWidth="1"/>
    <col min="16132" max="16134" width="12" style="22" customWidth="1"/>
    <col min="16135" max="16137" width="9" style="22"/>
    <col min="16138" max="16138" width="11.625" style="22" customWidth="1"/>
    <col min="16139" max="16384" width="9" style="22"/>
  </cols>
  <sheetData>
    <row r="1" spans="1:20" ht="21.75" customHeight="1">
      <c r="A1" s="475" t="s">
        <v>508</v>
      </c>
      <c r="B1" s="475"/>
      <c r="C1" s="475"/>
      <c r="D1" s="151"/>
      <c r="E1" s="151"/>
      <c r="F1" s="146"/>
      <c r="G1" s="146"/>
      <c r="H1" s="146"/>
      <c r="I1" s="146"/>
      <c r="J1" s="146"/>
      <c r="K1" s="146"/>
      <c r="L1" s="146"/>
      <c r="M1" s="146"/>
      <c r="N1" s="146"/>
      <c r="O1" s="146"/>
      <c r="P1" s="146"/>
      <c r="Q1" s="146"/>
      <c r="R1" s="146"/>
      <c r="S1" s="146"/>
      <c r="T1" s="146"/>
    </row>
    <row r="2" spans="1:20" ht="19.5" customHeight="1"/>
    <row r="3" spans="1:20" s="29" customFormat="1" ht="21.75" customHeight="1">
      <c r="A3" s="96" t="s">
        <v>391</v>
      </c>
      <c r="B3" s="27"/>
      <c r="C3" s="27"/>
      <c r="D3" s="27"/>
      <c r="E3" s="27"/>
      <c r="F3" s="27"/>
      <c r="G3" s="27"/>
      <c r="H3" s="27"/>
      <c r="I3" s="27"/>
      <c r="J3" s="27"/>
      <c r="K3" s="27"/>
      <c r="L3" s="27"/>
      <c r="M3" s="27"/>
      <c r="N3" s="22"/>
    </row>
    <row r="4" spans="1:20" s="38" customFormat="1" ht="23.25" customHeight="1">
      <c r="A4" s="420" t="s">
        <v>451</v>
      </c>
      <c r="B4" s="470" t="s">
        <v>472</v>
      </c>
      <c r="C4" s="436" t="s">
        <v>75</v>
      </c>
      <c r="D4" s="469"/>
      <c r="E4" s="469"/>
      <c r="F4" s="469"/>
      <c r="G4" s="469"/>
      <c r="H4" s="469"/>
      <c r="I4" s="470"/>
      <c r="J4" s="437" t="s">
        <v>76</v>
      </c>
      <c r="K4" s="436" t="s">
        <v>77</v>
      </c>
      <c r="L4" s="470"/>
      <c r="M4" s="467" t="s">
        <v>78</v>
      </c>
      <c r="N4" s="37"/>
    </row>
    <row r="5" spans="1:20" s="38" customFormat="1" ht="30" customHeight="1">
      <c r="A5" s="420"/>
      <c r="B5" s="470"/>
      <c r="C5" s="343" t="s">
        <v>79</v>
      </c>
      <c r="D5" s="343" t="s">
        <v>80</v>
      </c>
      <c r="E5" s="343" t="s">
        <v>81</v>
      </c>
      <c r="F5" s="343" t="s">
        <v>82</v>
      </c>
      <c r="G5" s="342" t="s">
        <v>83</v>
      </c>
      <c r="H5" s="342" t="s">
        <v>84</v>
      </c>
      <c r="I5" s="342" t="s">
        <v>85</v>
      </c>
      <c r="J5" s="439" t="s">
        <v>43</v>
      </c>
      <c r="K5" s="343" t="s">
        <v>86</v>
      </c>
      <c r="L5" s="342" t="s">
        <v>87</v>
      </c>
      <c r="M5" s="436" t="s">
        <v>43</v>
      </c>
      <c r="N5" s="37" t="s">
        <v>43</v>
      </c>
    </row>
    <row r="6" spans="1:20" s="29" customFormat="1" ht="24.95" customHeight="1">
      <c r="A6" s="98" t="s">
        <v>163</v>
      </c>
      <c r="B6" s="370" t="s">
        <v>540</v>
      </c>
      <c r="C6" s="296" t="s">
        <v>540</v>
      </c>
      <c r="D6" s="296" t="s">
        <v>540</v>
      </c>
      <c r="E6" s="296" t="s">
        <v>540</v>
      </c>
      <c r="F6" s="296" t="s">
        <v>540</v>
      </c>
      <c r="G6" s="296" t="s">
        <v>540</v>
      </c>
      <c r="H6" s="296" t="s">
        <v>540</v>
      </c>
      <c r="I6" s="296" t="s">
        <v>540</v>
      </c>
      <c r="J6" s="296" t="s">
        <v>540</v>
      </c>
      <c r="K6" s="296" t="s">
        <v>540</v>
      </c>
      <c r="L6" s="296" t="s">
        <v>540</v>
      </c>
      <c r="M6" s="371" t="s">
        <v>540</v>
      </c>
      <c r="N6" s="22"/>
    </row>
    <row r="7" spans="1:20" s="29" customFormat="1" ht="24.95" customHeight="1">
      <c r="A7" s="98" t="s">
        <v>166</v>
      </c>
      <c r="B7" s="370" t="s">
        <v>540</v>
      </c>
      <c r="C7" s="296" t="s">
        <v>540</v>
      </c>
      <c r="D7" s="296" t="s">
        <v>540</v>
      </c>
      <c r="E7" s="296" t="s">
        <v>540</v>
      </c>
      <c r="F7" s="296" t="s">
        <v>540</v>
      </c>
      <c r="G7" s="296" t="s">
        <v>540</v>
      </c>
      <c r="H7" s="296" t="s">
        <v>540</v>
      </c>
      <c r="I7" s="296" t="s">
        <v>540</v>
      </c>
      <c r="J7" s="296" t="s">
        <v>540</v>
      </c>
      <c r="K7" s="296" t="s">
        <v>540</v>
      </c>
      <c r="L7" s="296" t="s">
        <v>540</v>
      </c>
      <c r="M7" s="371" t="s">
        <v>540</v>
      </c>
      <c r="N7" s="22"/>
    </row>
    <row r="8" spans="1:20" s="176" customFormat="1" ht="24.95" customHeight="1">
      <c r="A8" s="214" t="s">
        <v>457</v>
      </c>
      <c r="B8" s="370" t="s">
        <v>540</v>
      </c>
      <c r="C8" s="296" t="s">
        <v>540</v>
      </c>
      <c r="D8" s="296" t="s">
        <v>540</v>
      </c>
      <c r="E8" s="296" t="s">
        <v>540</v>
      </c>
      <c r="F8" s="296" t="s">
        <v>540</v>
      </c>
      <c r="G8" s="296" t="s">
        <v>540</v>
      </c>
      <c r="H8" s="296" t="s">
        <v>540</v>
      </c>
      <c r="I8" s="296" t="s">
        <v>540</v>
      </c>
      <c r="J8" s="296" t="s">
        <v>540</v>
      </c>
      <c r="K8" s="296" t="s">
        <v>540</v>
      </c>
      <c r="L8" s="296" t="s">
        <v>540</v>
      </c>
      <c r="M8" s="371" t="s">
        <v>540</v>
      </c>
      <c r="N8" s="22"/>
    </row>
    <row r="9" spans="1:20" s="29" customFormat="1" ht="24.95" customHeight="1">
      <c r="A9" s="214" t="s">
        <v>492</v>
      </c>
      <c r="B9" s="370" t="s">
        <v>540</v>
      </c>
      <c r="C9" s="296" t="s">
        <v>540</v>
      </c>
      <c r="D9" s="296" t="s">
        <v>540</v>
      </c>
      <c r="E9" s="296" t="s">
        <v>540</v>
      </c>
      <c r="F9" s="296" t="s">
        <v>540</v>
      </c>
      <c r="G9" s="296" t="s">
        <v>540</v>
      </c>
      <c r="H9" s="296" t="s">
        <v>540</v>
      </c>
      <c r="I9" s="296" t="s">
        <v>540</v>
      </c>
      <c r="J9" s="296" t="s">
        <v>540</v>
      </c>
      <c r="K9" s="296" t="s">
        <v>540</v>
      </c>
      <c r="L9" s="296" t="s">
        <v>540</v>
      </c>
      <c r="M9" s="371" t="s">
        <v>540</v>
      </c>
      <c r="N9" s="22"/>
    </row>
    <row r="10" spans="1:20" s="234" customFormat="1" ht="24.95" customHeight="1">
      <c r="A10" s="214" t="s">
        <v>504</v>
      </c>
      <c r="B10" s="100">
        <v>247</v>
      </c>
      <c r="C10" s="101">
        <v>61</v>
      </c>
      <c r="D10" s="126">
        <v>48</v>
      </c>
      <c r="E10" s="126">
        <v>0</v>
      </c>
      <c r="F10" s="101">
        <v>4</v>
      </c>
      <c r="G10" s="101">
        <v>0</v>
      </c>
      <c r="H10" s="126">
        <v>106</v>
      </c>
      <c r="I10" s="126">
        <v>0</v>
      </c>
      <c r="J10" s="101">
        <v>0</v>
      </c>
      <c r="K10" s="101">
        <v>10</v>
      </c>
      <c r="L10" s="101">
        <v>3</v>
      </c>
      <c r="M10" s="102">
        <v>15</v>
      </c>
      <c r="N10" s="22"/>
    </row>
    <row r="11" spans="1:20" s="168" customFormat="1" ht="25.5" customHeight="1">
      <c r="A11" s="395" t="s">
        <v>503</v>
      </c>
      <c r="B11" s="393">
        <f t="shared" ref="B11" si="0">SUM(C11:M11)</f>
        <v>227</v>
      </c>
      <c r="C11" s="103">
        <v>51</v>
      </c>
      <c r="D11" s="128">
        <v>56</v>
      </c>
      <c r="E11" s="128">
        <v>3</v>
      </c>
      <c r="F11" s="103">
        <v>3</v>
      </c>
      <c r="G11" s="103">
        <v>9</v>
      </c>
      <c r="H11" s="128">
        <v>87</v>
      </c>
      <c r="I11" s="128">
        <v>0</v>
      </c>
      <c r="J11" s="103">
        <v>1</v>
      </c>
      <c r="K11" s="103">
        <v>3</v>
      </c>
      <c r="L11" s="103">
        <v>1</v>
      </c>
      <c r="M11" s="394">
        <v>13</v>
      </c>
      <c r="N11" s="22"/>
    </row>
    <row r="12" spans="1:20" s="29" customFormat="1" ht="18" customHeight="1">
      <c r="A12" s="12"/>
      <c r="B12" s="169"/>
      <c r="C12" s="169"/>
      <c r="D12" s="170"/>
      <c r="E12" s="170"/>
      <c r="F12" s="169"/>
      <c r="G12" s="169"/>
      <c r="H12" s="170"/>
      <c r="I12" s="170"/>
      <c r="J12" s="169"/>
      <c r="K12" s="169"/>
      <c r="L12" s="169"/>
      <c r="M12" s="169"/>
      <c r="N12" s="22"/>
    </row>
    <row r="13" spans="1:20" s="29" customFormat="1" ht="19.5" customHeight="1">
      <c r="A13" s="476" t="s">
        <v>404</v>
      </c>
      <c r="B13" s="476"/>
      <c r="C13" s="36"/>
      <c r="D13" s="36"/>
      <c r="E13" s="36"/>
      <c r="F13" s="36"/>
      <c r="G13" s="36"/>
      <c r="H13" s="36"/>
      <c r="I13" s="36"/>
      <c r="J13" s="36"/>
      <c r="K13" s="36"/>
      <c r="L13" s="36"/>
      <c r="M13" s="36"/>
      <c r="N13" s="22"/>
    </row>
    <row r="14" spans="1:20" ht="20.100000000000001" customHeight="1">
      <c r="A14" s="498" t="s">
        <v>405</v>
      </c>
      <c r="B14" s="498"/>
      <c r="C14" s="498"/>
      <c r="D14" s="498"/>
      <c r="E14" s="498"/>
      <c r="F14" s="498"/>
      <c r="G14" s="498"/>
      <c r="H14" s="498"/>
      <c r="I14" s="498"/>
      <c r="J14" s="498"/>
      <c r="K14" s="498"/>
      <c r="L14" s="36"/>
      <c r="M14" s="36"/>
    </row>
    <row r="15" spans="1:20">
      <c r="A15" s="39" t="s">
        <v>88</v>
      </c>
      <c r="B15" s="40" t="s">
        <v>88</v>
      </c>
      <c r="C15" s="40" t="s">
        <v>88</v>
      </c>
      <c r="D15" s="40" t="s">
        <v>88</v>
      </c>
      <c r="E15" s="40"/>
      <c r="F15" s="40"/>
      <c r="G15" s="40" t="s">
        <v>88</v>
      </c>
      <c r="H15" s="40" t="s">
        <v>88</v>
      </c>
      <c r="I15" s="40"/>
      <c r="J15" s="40" t="s">
        <v>88</v>
      </c>
      <c r="K15" s="40" t="s">
        <v>88</v>
      </c>
      <c r="L15" s="40" t="s">
        <v>88</v>
      </c>
      <c r="M15" s="40" t="s">
        <v>88</v>
      </c>
    </row>
    <row r="16" spans="1:20" ht="15" customHeight="1">
      <c r="M16" s="32" t="s">
        <v>43</v>
      </c>
      <c r="N16" s="42"/>
      <c r="O16" s="29"/>
      <c r="P16" s="29"/>
      <c r="Q16" s="29"/>
    </row>
    <row r="17" spans="1:13">
      <c r="A17" s="29"/>
      <c r="B17" s="41"/>
      <c r="C17" s="41"/>
      <c r="D17" s="41"/>
      <c r="E17" s="41"/>
      <c r="F17" s="41"/>
      <c r="G17" s="42"/>
      <c r="H17" s="42"/>
      <c r="I17" s="42"/>
      <c r="J17" s="42"/>
      <c r="K17" s="42"/>
      <c r="L17" s="42"/>
      <c r="M17" s="42"/>
    </row>
    <row r="35" ht="12.75" customHeight="1"/>
  </sheetData>
  <mergeCells count="9">
    <mergeCell ref="A13:B13"/>
    <mergeCell ref="A14:K14"/>
    <mergeCell ref="M4:M5"/>
    <mergeCell ref="A1:C1"/>
    <mergeCell ref="A4:A5"/>
    <mergeCell ref="B4:B5"/>
    <mergeCell ref="C4:I4"/>
    <mergeCell ref="J4:J5"/>
    <mergeCell ref="K4:L4"/>
  </mergeCells>
  <phoneticPr fontId="1" type="noConversion"/>
  <pageMargins left="0.41" right="0.44" top="0.71" bottom="0.3" header="0.5" footer="0.5"/>
  <pageSetup paperSize="9" scale="8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19</vt:i4>
      </vt:variant>
      <vt:variant>
        <vt:lpstr>이름이 지정된 범위</vt:lpstr>
      </vt:variant>
      <vt:variant>
        <vt:i4>7</vt:i4>
      </vt:variant>
    </vt:vector>
  </HeadingPairs>
  <TitlesOfParts>
    <vt:vector size="26" baseType="lpstr">
      <vt:lpstr>1.구청 공무원(총무과)</vt:lpstr>
      <vt:lpstr>2.동 행정복지센터 공무원(총무과)</vt:lpstr>
      <vt:lpstr>3.소방공무원(서부소방서)</vt:lpstr>
      <vt:lpstr>4.퇴직사유별 공무원(총무과)</vt:lpstr>
      <vt:lpstr>5.경찰공무원(대구지방경찰청)</vt:lpstr>
      <vt:lpstr>6.관내 관공서 및 주요기관(기획예산실)</vt:lpstr>
      <vt:lpstr>7.민원서류처리(종합민원과)</vt:lpstr>
      <vt:lpstr>8.화재발생(서부소방서)</vt:lpstr>
      <vt:lpstr>9.발화요인별 화재발생(서부소방서)</vt:lpstr>
      <vt:lpstr>10.장소별 화재발생(서부소방서)</vt:lpstr>
      <vt:lpstr>11.소방장비(서부소방서)</vt:lpstr>
      <vt:lpstr>12.119 구급활동실적(서부소방서)</vt:lpstr>
      <vt:lpstr>13.119 구조활동 실적(서부소방서)</vt:lpstr>
      <vt:lpstr>14.재난사고 발생 및 피해현황(건설안전과)</vt:lpstr>
      <vt:lpstr>15.풍수해 발생(건설안전과)</vt:lpstr>
      <vt:lpstr>16.소방대상물 현황(서부소방서)</vt:lpstr>
      <vt:lpstr>17.위험물제조소 설치현황(서부소방서)</vt:lpstr>
      <vt:lpstr>18.자동차단속 및 처리(대구지방경찰청)</vt:lpstr>
      <vt:lpstr>Sheet1</vt:lpstr>
      <vt:lpstr>'12.119 구급활동실적(서부소방서)'!Print_Area</vt:lpstr>
      <vt:lpstr>'13.119 구조활동 실적(서부소방서)'!Print_Area</vt:lpstr>
      <vt:lpstr>'18.자동차단속 및 처리(대구지방경찰청)'!Print_Area</vt:lpstr>
      <vt:lpstr>'6.관내 관공서 및 주요기관(기획예산실)'!Print_Area</vt:lpstr>
      <vt:lpstr>'7.민원서류처리(종합민원과)'!Print_Area</vt:lpstr>
      <vt:lpstr>'8.화재발생(서부소방서)'!Print_Area</vt:lpstr>
      <vt:lpstr>'9.발화요인별 화재발생(서부소방서)'!Print_Area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USER</cp:lastModifiedBy>
  <cp:lastPrinted>2020-04-06T04:36:06Z</cp:lastPrinted>
  <dcterms:created xsi:type="dcterms:W3CDTF">2015-01-12T00:08:37Z</dcterms:created>
  <dcterms:modified xsi:type="dcterms:W3CDTF">2021-05-28T02:14:18Z</dcterms:modified>
</cp:coreProperties>
</file>